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5" i="2"/>
  <c r="D53"/>
  <c r="D51"/>
  <c r="D48"/>
  <c r="D44"/>
  <c r="D40"/>
  <c r="D36"/>
  <c r="D33"/>
  <c r="D31"/>
  <c r="D27"/>
  <c r="D24"/>
  <c r="D21"/>
  <c r="D19"/>
  <c r="D17"/>
  <c r="D13"/>
  <c r="D9"/>
  <c r="D5"/>
  <c r="E36"/>
  <c r="F56"/>
  <c r="F23"/>
  <c r="E55"/>
  <c r="E53"/>
  <c r="E51"/>
  <c r="E48"/>
  <c r="E44"/>
  <c r="E40"/>
  <c r="E33"/>
  <c r="E31"/>
  <c r="E27"/>
  <c r="E24"/>
  <c r="E21"/>
  <c r="E19"/>
  <c r="E17"/>
  <c r="E13"/>
  <c r="E9"/>
  <c r="E5"/>
  <c r="C55"/>
  <c r="E4" l="1"/>
  <c r="D4"/>
  <c r="C36"/>
  <c r="C21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<sst xmlns="http://schemas.openxmlformats.org/spreadsheetml/2006/main" count="105" uniqueCount="105">
  <si>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</si>
  <si>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</si>
  <si>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</si>
  <si>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</si>
  <si>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</si>
  <si>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</si>
  <si>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</si>
  <si>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</si>
  <si>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</si>
  <si>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</si>
  <si>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</si>
  <si>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</si>
  <si>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</si>
  <si>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</si>
  <si>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</si>
  <si>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</si>
  <si>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</si>
  <si>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</si>
  <si>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</si>
  <si>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</si>
  <si>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</si>
  <si>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</si>
  <si>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</si>
  <si>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</si>
  <si>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</si>
  <si>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</si>
  <si>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</si>
  <si>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</si>
  <si>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</si>
  <si>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</si>
  <si>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</si>
  <si>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</si>
  <si>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</si>
  <si>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</si>
  <si>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</si>
  <si>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</si>
  <si>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</si>
  <si>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</si>
  <si>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</si>
  <si>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</si>
  <si>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</si>
  <si>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</si>
  <si>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</si>
  <si>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</si>
  <si>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</si>
  <si>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</si>
  <si>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</si>
  <si>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</si>
  <si>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</si>
  <si>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</si>
  <si>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</si>
  <si>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</si>
  <si>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</si>
  <si>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</si>
  <si>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</si>
  <si>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</si>
  <si>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</si>
  <si>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</si>
  <si>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</si>
  <si>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</si>
  <si>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</si>
  <si>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</si>
  <si>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</si>
  <si>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</si>
  <si>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</si>
  <si>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</si>
  <si>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</si>
  <si>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</si>
  <si>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</si>
  <si>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</si>
  <si>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</si>
  <si>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</si>
  <si>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</si>
  <si>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</si>
  <si>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</si>
  <si>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</si>
  <si>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</si>
  <si>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</si>
  <si>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</si>
  <si>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</si>
  <si>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</si>
  <si>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</si>
  <si>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</si>
  <si>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</si>
  <si>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</si>
  <si>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</si>
  <si>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</si>
  <si>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</si>
  <si>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</si>
  <si>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</si>
  <si>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</si>
  <si>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</si>
  <si>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</si>
  <si>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</si>
  <si>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</si>
  <si>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</si>
  <si>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</si>
  <si>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</si>
  <si>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</si>
  <si>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</si>
  <si>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</si>
  <si>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</si>
  <si>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</si>
  <si>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</si>
  <si>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 xml:space="preserve">                            Исполнение муниципальных программ Золотухинского района Курской области за период с 01.01.2024 года по 31.12.2024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</si>
</sst>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A2" sqref="A2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954640503.20000005</v>
      </c>
      <c r="D4" s="13">
        <f t="shared" ref="D4:E4" si="1">D5+D9+D13+D17+D19+D21+D24+D27+D31+D33+D36+D40+D44+D48+D51+D53+D55</f>
        <v>893301281.97000003</v>
      </c>
      <c r="E4" s="13">
        <f t="shared" si="1"/>
        <v>893301281.97000003</v>
      </c>
      <c r="F4" s="12">
        <f>E4/C4</f>
        <v>0.9357462615252673</v>
      </c>
    </row>
    <row r="5" spans="1:6" ht="45.75" customHeight="1">
      <c r="A5" s="20" t="s">
        <v>7</v>
      </c>
      <c r="B5" s="14" t="s">
        <v>55</v>
      </c>
      <c r="C5" s="26">
        <f>C6+C7+C8</f>
        <v>95859198.340000004</v>
      </c>
      <c r="D5" s="26">
        <f t="shared" ref="D5" si="2">D6+D7+D8</f>
        <v>85642028.890000015</v>
      </c>
      <c r="E5" s="26">
        <f t="shared" ref="E5" si="3">E6+E7+E8</f>
        <v>85642028.890000015</v>
      </c>
      <c r="F5" s="27">
        <f t="shared" ref="F5:F57" si="4">E5/C5</f>
        <v>0.89341482479583201</v>
      </c>
    </row>
    <row r="6" spans="1:6" ht="75.75" customHeight="1">
      <c r="A6" s="21" t="s">
        <v>8</v>
      </c>
      <c r="B6" s="7" t="s">
        <v>9</v>
      </c>
      <c r="C6" s="28">
        <v>77143612.340000004</v>
      </c>
      <c r="D6" s="28">
        <v>69531088.430000007</v>
      </c>
      <c r="E6" s="28">
        <v>69531088.430000007</v>
      </c>
      <c r="F6" s="29">
        <f t="shared" si="4"/>
        <v>0.90132010053601286</v>
      </c>
    </row>
    <row r="7" spans="1:6" ht="75">
      <c r="A7" s="21" t="s">
        <v>10</v>
      </c>
      <c r="B7" s="7" t="s">
        <v>11</v>
      </c>
      <c r="C7" s="28">
        <v>18715586</v>
      </c>
      <c r="D7" s="28">
        <v>16110940.460000001</v>
      </c>
      <c r="E7" s="28">
        <v>16110940.460000001</v>
      </c>
      <c r="F7" s="29">
        <f t="shared" si="4"/>
        <v>0.86083013697781097</v>
      </c>
    </row>
    <row r="8" spans="1:6" ht="90" customHeight="1">
      <c r="A8" s="21" t="s">
        <v>12</v>
      </c>
      <c r="B8" s="7" t="s">
        <v>13</v>
      </c>
      <c r="C8" s="28">
        <v>0</v>
      </c>
      <c r="D8" s="28">
        <v>0</v>
      </c>
      <c r="E8" s="28">
        <v>0</v>
      </c>
      <c r="F8" s="29" t="e">
        <f>E8/C8</f>
        <v>#DIV/0!</v>
      </c>
    </row>
    <row r="9" spans="1:6" ht="57">
      <c r="A9" s="20" t="s">
        <v>66</v>
      </c>
      <c r="B9" s="14" t="s">
        <v>56</v>
      </c>
      <c r="C9" s="26">
        <f>C10+C11+C12</f>
        <v>33115990</v>
      </c>
      <c r="D9" s="26">
        <f t="shared" ref="D9:E9" si="5">D10+D11+D12</f>
        <v>32594623.329999998</v>
      </c>
      <c r="E9" s="26">
        <f t="shared" si="5"/>
        <v>32594623.329999998</v>
      </c>
      <c r="F9" s="27">
        <f t="shared" si="4"/>
        <v>0.984256346556452</v>
      </c>
    </row>
    <row r="10" spans="1:6" ht="105">
      <c r="A10" s="21" t="s">
        <v>67</v>
      </c>
      <c r="B10" s="7" t="s">
        <v>14</v>
      </c>
      <c r="C10" s="28">
        <v>2645300</v>
      </c>
      <c r="D10" s="28">
        <v>2645300</v>
      </c>
      <c r="E10" s="28">
        <v>2645300</v>
      </c>
      <c r="F10" s="29">
        <f t="shared" si="4"/>
        <v>1</v>
      </c>
    </row>
    <row r="11" spans="1:6" ht="90">
      <c r="A11" s="21" t="s">
        <v>68</v>
      </c>
      <c r="B11" s="7" t="s">
        <v>15</v>
      </c>
      <c r="C11" s="28">
        <v>9122817</v>
      </c>
      <c r="D11" s="28">
        <v>9019253.4700000007</v>
      </c>
      <c r="E11" s="28">
        <v>9019253.4700000007</v>
      </c>
      <c r="F11" s="29">
        <f t="shared" si="4"/>
        <v>0.98864785624878815</v>
      </c>
    </row>
    <row r="12" spans="1:6" ht="90">
      <c r="A12" s="21" t="s">
        <v>16</v>
      </c>
      <c r="B12" s="7" t="s">
        <v>17</v>
      </c>
      <c r="C12" s="28">
        <v>21347873</v>
      </c>
      <c r="D12" s="28">
        <v>20930069.859999999</v>
      </c>
      <c r="E12" s="28">
        <v>20930069.859999999</v>
      </c>
      <c r="F12" s="29">
        <f t="shared" si="4"/>
        <v>0.9804288164914603</v>
      </c>
    </row>
    <row r="13" spans="1:6" ht="57">
      <c r="A13" s="20" t="s">
        <v>69</v>
      </c>
      <c r="B13" s="14" t="s">
        <v>57</v>
      </c>
      <c r="C13" s="26">
        <f>C14+C15+C16</f>
        <v>562144597.96000004</v>
      </c>
      <c r="D13" s="26">
        <f t="shared" ref="D13:E13" si="6">D14+D15+D16</f>
        <v>532936013.07999998</v>
      </c>
      <c r="E13" s="26">
        <f t="shared" si="6"/>
        <v>532936013.07999998</v>
      </c>
      <c r="F13" s="27">
        <f t="shared" si="4"/>
        <v>0.94804079771290728</v>
      </c>
    </row>
    <row r="14" spans="1:6" ht="135.75" customHeight="1">
      <c r="A14" s="21" t="s">
        <v>70</v>
      </c>
      <c r="B14" s="7" t="s">
        <v>18</v>
      </c>
      <c r="C14" s="28">
        <v>4132253</v>
      </c>
      <c r="D14" s="28">
        <v>3738698.55</v>
      </c>
      <c r="E14" s="28">
        <v>3738698.55</v>
      </c>
      <c r="F14" s="29">
        <f t="shared" si="4"/>
        <v>0.9047603208225633</v>
      </c>
    </row>
    <row r="15" spans="1:6" ht="74.25" customHeight="1">
      <c r="A15" s="21" t="s">
        <v>71</v>
      </c>
      <c r="B15" s="7" t="s">
        <v>19</v>
      </c>
      <c r="C15" s="28">
        <v>539735224.96000004</v>
      </c>
      <c r="D15" s="28">
        <v>515568205.01999998</v>
      </c>
      <c r="E15" s="28">
        <v>515568205.01999998</v>
      </c>
      <c r="F15" s="29">
        <f t="shared" si="4"/>
        <v>0.95522430476574682</v>
      </c>
    </row>
    <row r="16" spans="1:6" ht="90">
      <c r="A16" s="21" t="s">
        <v>72</v>
      </c>
      <c r="B16" s="7" t="s">
        <v>20</v>
      </c>
      <c r="C16" s="28">
        <v>18277120</v>
      </c>
      <c r="D16" s="28">
        <v>13629109.51</v>
      </c>
      <c r="E16" s="28">
        <v>13629109.51</v>
      </c>
      <c r="F16" s="29">
        <f t="shared" si="4"/>
        <v>0.74569240175695073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7">D18</f>
        <v>142316</v>
      </c>
      <c r="E17" s="26">
        <f t="shared" si="7"/>
        <v>142316</v>
      </c>
      <c r="F17" s="27">
        <f t="shared" si="4"/>
        <v>0.49935438596491227</v>
      </c>
    </row>
    <row r="18" spans="1:20" ht="60">
      <c r="A18" s="21" t="s">
        <v>73</v>
      </c>
      <c r="B18" s="8" t="s">
        <v>22</v>
      </c>
      <c r="C18" s="28">
        <v>285000</v>
      </c>
      <c r="D18" s="28">
        <v>142316</v>
      </c>
      <c r="E18" s="28">
        <v>142316</v>
      </c>
      <c r="F18" s="29">
        <f t="shared" si="4"/>
        <v>0.49935438596491227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49835.839999999997</v>
      </c>
      <c r="E19" s="26">
        <f>E20</f>
        <v>49835.839999999997</v>
      </c>
      <c r="F19" s="27">
        <f t="shared" si="4"/>
        <v>0.99671679999999996</v>
      </c>
    </row>
    <row r="20" spans="1:20" ht="96.75" customHeight="1">
      <c r="A20" s="21" t="s">
        <v>101</v>
      </c>
      <c r="B20" s="7" t="s">
        <v>24</v>
      </c>
      <c r="C20" s="28">
        <v>50000</v>
      </c>
      <c r="D20" s="28">
        <v>49835.839999999997</v>
      </c>
      <c r="E20" s="28">
        <v>49835.839999999997</v>
      </c>
      <c r="F20" s="29">
        <f t="shared" si="4"/>
        <v>0.99671679999999996</v>
      </c>
    </row>
    <row r="21" spans="1:20" ht="57">
      <c r="A21" s="20" t="s">
        <v>74</v>
      </c>
      <c r="B21" s="14" t="s">
        <v>60</v>
      </c>
      <c r="C21" s="26">
        <f>C22+C23</f>
        <v>147051</v>
      </c>
      <c r="D21" s="26">
        <f t="shared" ref="D21:E21" si="8">D22+D23</f>
        <v>0</v>
      </c>
      <c r="E21" s="26">
        <f t="shared" si="8"/>
        <v>0</v>
      </c>
      <c r="F21" s="27">
        <f t="shared" si="4"/>
        <v>0</v>
      </c>
    </row>
    <row r="22" spans="1:20" ht="90">
      <c r="A22" s="21" t="s">
        <v>75</v>
      </c>
      <c r="B22" s="7" t="s">
        <v>25</v>
      </c>
      <c r="C22" s="28">
        <v>0</v>
      </c>
      <c r="D22" s="28">
        <v>0</v>
      </c>
      <c r="E22" s="28">
        <v>0</v>
      </c>
      <c r="F22" s="29" t="e">
        <f t="shared" si="4"/>
        <v>#DIV/0!</v>
      </c>
    </row>
    <row r="23" spans="1:20" ht="34.5" customHeight="1">
      <c r="A23" s="21" t="s">
        <v>102</v>
      </c>
      <c r="B23" s="15" t="s">
        <v>96</v>
      </c>
      <c r="C23" s="28">
        <v>147051</v>
      </c>
      <c r="D23" s="28">
        <v>0</v>
      </c>
      <c r="E23" s="28">
        <v>0</v>
      </c>
      <c r="F23" s="29">
        <f t="shared" si="4"/>
        <v>0</v>
      </c>
    </row>
    <row r="24" spans="1:20" ht="57">
      <c r="A24" s="20" t="s">
        <v>76</v>
      </c>
      <c r="B24" s="14" t="s">
        <v>61</v>
      </c>
      <c r="C24" s="26">
        <f>C25+C26</f>
        <v>2323467.58</v>
      </c>
      <c r="D24" s="26">
        <f t="shared" ref="D24:E24" si="9">D25+D26</f>
        <v>2071541.7</v>
      </c>
      <c r="E24" s="26">
        <f t="shared" si="9"/>
        <v>2071541.7</v>
      </c>
      <c r="F24" s="27">
        <f t="shared" si="4"/>
        <v>0.89157331818677665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250156.08</v>
      </c>
      <c r="D25" s="28">
        <v>222360.95999999999</v>
      </c>
      <c r="E25" s="28">
        <v>222360.95999999999</v>
      </c>
      <c r="F25" s="29">
        <f t="shared" si="4"/>
        <v>0.88888888888888895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2073311.5</v>
      </c>
      <c r="D26" s="28">
        <v>1849180.74</v>
      </c>
      <c r="E26" s="28">
        <v>1849180.74</v>
      </c>
      <c r="F26" s="29">
        <f t="shared" si="4"/>
        <v>0.89189720888539903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4137320</v>
      </c>
      <c r="D27" s="26">
        <f>D28+D29+D30</f>
        <v>4058691</v>
      </c>
      <c r="E27" s="26">
        <f>E28+E29+E30</f>
        <v>4058691</v>
      </c>
      <c r="F27" s="27">
        <f t="shared" si="4"/>
        <v>0.98099518528902763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247732</v>
      </c>
      <c r="E28" s="28">
        <v>247732</v>
      </c>
      <c r="F28" s="29">
        <f t="shared" si="4"/>
        <v>0.97532283464566927</v>
      </c>
    </row>
    <row r="29" spans="1:20" ht="135">
      <c r="A29" s="21" t="s">
        <v>30</v>
      </c>
      <c r="B29" s="7" t="s">
        <v>31</v>
      </c>
      <c r="C29" s="28">
        <v>365000</v>
      </c>
      <c r="D29" s="28">
        <v>292639</v>
      </c>
      <c r="E29" s="28">
        <v>292639</v>
      </c>
      <c r="F29" s="29">
        <f t="shared" si="4"/>
        <v>0.80175068493150681</v>
      </c>
    </row>
    <row r="30" spans="1:20" ht="135">
      <c r="A30" s="21" t="s">
        <v>80</v>
      </c>
      <c r="B30" s="7" t="s">
        <v>32</v>
      </c>
      <c r="C30" s="28">
        <v>3518320</v>
      </c>
      <c r="D30" s="28">
        <v>3518320</v>
      </c>
      <c r="E30" s="28">
        <v>3518320</v>
      </c>
      <c r="F30" s="29">
        <f t="shared" si="4"/>
        <v>1</v>
      </c>
    </row>
    <row r="31" spans="1:20" ht="42.75">
      <c r="A31" s="20" t="s">
        <v>33</v>
      </c>
      <c r="B31" s="14" t="s">
        <v>63</v>
      </c>
      <c r="C31" s="26">
        <f>C32</f>
        <v>1949952</v>
      </c>
      <c r="D31" s="26">
        <f>D32</f>
        <v>1710688.54</v>
      </c>
      <c r="E31" s="26">
        <f>E32</f>
        <v>1710688.54</v>
      </c>
      <c r="F31" s="27">
        <f t="shared" si="4"/>
        <v>0.87729776938098991</v>
      </c>
    </row>
    <row r="32" spans="1:20" ht="75" customHeight="1">
      <c r="A32" s="21" t="s">
        <v>34</v>
      </c>
      <c r="B32" s="7" t="s">
        <v>35</v>
      </c>
      <c r="C32" s="28">
        <v>1949952</v>
      </c>
      <c r="D32" s="28">
        <v>1710688.54</v>
      </c>
      <c r="E32" s="28">
        <v>1710688.54</v>
      </c>
      <c r="F32" s="29">
        <f t="shared" si="4"/>
        <v>0.87729776938098991</v>
      </c>
    </row>
    <row r="33" spans="1:6" ht="57">
      <c r="A33" s="20" t="s">
        <v>81</v>
      </c>
      <c r="B33" s="6">
        <v>10</v>
      </c>
      <c r="C33" s="26">
        <f>C34+C35</f>
        <v>1115683</v>
      </c>
      <c r="D33" s="26">
        <f t="shared" ref="D33:E33" si="10">D34+D35</f>
        <v>1091006.33</v>
      </c>
      <c r="E33" s="26">
        <f t="shared" si="10"/>
        <v>1091006.33</v>
      </c>
      <c r="F33" s="27">
        <f t="shared" si="4"/>
        <v>0.97788200591028107</v>
      </c>
    </row>
    <row r="34" spans="1:6" ht="90">
      <c r="A34" s="21" t="s">
        <v>82</v>
      </c>
      <c r="B34" s="7" t="s">
        <v>36</v>
      </c>
      <c r="C34" s="28">
        <v>766639</v>
      </c>
      <c r="D34" s="28">
        <v>741962.33</v>
      </c>
      <c r="E34" s="28">
        <v>741962.33</v>
      </c>
      <c r="F34" s="29">
        <f t="shared" si="4"/>
        <v>0.96781187755905973</v>
      </c>
    </row>
    <row r="35" spans="1:6" ht="90">
      <c r="A35" s="23" t="s">
        <v>83</v>
      </c>
      <c r="B35" s="8">
        <v>102</v>
      </c>
      <c r="C35" s="28">
        <v>349044</v>
      </c>
      <c r="D35" s="28">
        <v>349044</v>
      </c>
      <c r="E35" s="28">
        <v>349044</v>
      </c>
      <c r="F35" s="29">
        <f t="shared" si="4"/>
        <v>1</v>
      </c>
    </row>
    <row r="36" spans="1:6" ht="85.5">
      <c r="A36" s="20" t="s">
        <v>84</v>
      </c>
      <c r="B36" s="6">
        <v>11</v>
      </c>
      <c r="C36" s="26">
        <f>C37+C38+C39</f>
        <v>200847951.31999999</v>
      </c>
      <c r="D36" s="26">
        <f>D37+D38+D39</f>
        <v>184403057.47</v>
      </c>
      <c r="E36" s="26">
        <f>E37+E38+E39</f>
        <v>184403057.47</v>
      </c>
      <c r="F36" s="29">
        <f t="shared" si="4"/>
        <v>0.91812267069730147</v>
      </c>
    </row>
    <row r="37" spans="1:6" ht="121.5" customHeight="1">
      <c r="A37" s="21" t="s">
        <v>85</v>
      </c>
      <c r="B37" s="7" t="s">
        <v>37</v>
      </c>
      <c r="C37" s="28">
        <v>200256255.31999999</v>
      </c>
      <c r="D37" s="28">
        <v>183811361.5</v>
      </c>
      <c r="E37" s="28">
        <v>183811361.5</v>
      </c>
      <c r="F37" s="29">
        <f t="shared" si="4"/>
        <v>0.91788074837551603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399999.97</v>
      </c>
      <c r="E38" s="28">
        <v>399999.97</v>
      </c>
      <c r="F38" s="29">
        <f t="shared" si="4"/>
        <v>0.9999999249999999</v>
      </c>
    </row>
    <row r="39" spans="1:6" ht="119.25" customHeight="1">
      <c r="A39" s="24" t="s">
        <v>39</v>
      </c>
      <c r="B39" s="7" t="s">
        <v>40</v>
      </c>
      <c r="C39" s="28">
        <v>191696</v>
      </c>
      <c r="D39" s="28">
        <v>191696</v>
      </c>
      <c r="E39" s="28">
        <v>191696</v>
      </c>
      <c r="F39" s="29">
        <f t="shared" si="4"/>
        <v>1</v>
      </c>
    </row>
    <row r="40" spans="1:6" ht="56.25" customHeight="1">
      <c r="A40" s="20" t="s">
        <v>86</v>
      </c>
      <c r="B40" s="6">
        <v>12</v>
      </c>
      <c r="C40" s="26">
        <f>C41+C42+C43</f>
        <v>1141896</v>
      </c>
      <c r="D40" s="26">
        <f t="shared" ref="D40:E40" si="11">D41+D42+D43</f>
        <v>922296</v>
      </c>
      <c r="E40" s="26">
        <f t="shared" si="11"/>
        <v>922296</v>
      </c>
      <c r="F40" s="27">
        <f t="shared" si="4"/>
        <v>0.80768826583156439</v>
      </c>
    </row>
    <row r="41" spans="1:6" ht="90">
      <c r="A41" s="21" t="s">
        <v>87</v>
      </c>
      <c r="B41" s="7" t="s">
        <v>41</v>
      </c>
      <c r="C41" s="28">
        <v>377900</v>
      </c>
      <c r="D41" s="28">
        <v>377900</v>
      </c>
      <c r="E41" s="28">
        <v>377900</v>
      </c>
      <c r="F41" s="29">
        <f t="shared" si="4"/>
        <v>1</v>
      </c>
    </row>
    <row r="42" spans="1:6" ht="90">
      <c r="A42" s="21" t="s">
        <v>42</v>
      </c>
      <c r="B42" s="7" t="s">
        <v>43</v>
      </c>
      <c r="C42" s="28">
        <v>743996</v>
      </c>
      <c r="D42" s="28">
        <v>524796</v>
      </c>
      <c r="E42" s="28">
        <v>524796</v>
      </c>
      <c r="F42" s="29">
        <f t="shared" si="4"/>
        <v>0.70537476007935529</v>
      </c>
    </row>
    <row r="43" spans="1:6" ht="105">
      <c r="A43" s="21" t="s">
        <v>65</v>
      </c>
      <c r="B43" s="7">
        <v>123</v>
      </c>
      <c r="C43" s="28">
        <v>20000</v>
      </c>
      <c r="D43" s="28">
        <v>19600</v>
      </c>
      <c r="E43" s="28">
        <v>19600</v>
      </c>
      <c r="F43" s="29">
        <f t="shared" si="4"/>
        <v>0.98</v>
      </c>
    </row>
    <row r="44" spans="1:6" ht="71.25">
      <c r="A44" s="20" t="s">
        <v>88</v>
      </c>
      <c r="B44" s="6">
        <v>13</v>
      </c>
      <c r="C44" s="26">
        <f>C45+C46+C47</f>
        <v>11818942</v>
      </c>
      <c r="D44" s="26">
        <f t="shared" ref="D44:E44" si="12">D45+D46+D47</f>
        <v>8851559.0300000012</v>
      </c>
      <c r="E44" s="26">
        <f t="shared" si="12"/>
        <v>8851559.0300000012</v>
      </c>
      <c r="F44" s="27">
        <f t="shared" si="4"/>
        <v>0.74892989829377288</v>
      </c>
    </row>
    <row r="45" spans="1:6" ht="105">
      <c r="A45" s="21" t="s">
        <v>44</v>
      </c>
      <c r="B45" s="7" t="s">
        <v>45</v>
      </c>
      <c r="C45" s="28">
        <v>3391659</v>
      </c>
      <c r="D45" s="28">
        <v>3216995.55</v>
      </c>
      <c r="E45" s="28">
        <v>3216995.55</v>
      </c>
      <c r="F45" s="29">
        <f t="shared" si="4"/>
        <v>0.94850206049605812</v>
      </c>
    </row>
    <row r="46" spans="1:6" ht="135">
      <c r="A46" s="21" t="s">
        <v>89</v>
      </c>
      <c r="B46" s="7" t="s">
        <v>46</v>
      </c>
      <c r="C46" s="28">
        <v>6188836</v>
      </c>
      <c r="D46" s="28">
        <v>5634563.4800000004</v>
      </c>
      <c r="E46" s="28">
        <v>5634563.4800000004</v>
      </c>
      <c r="F46" s="29">
        <f t="shared" si="4"/>
        <v>0.91043994056394462</v>
      </c>
    </row>
    <row r="47" spans="1:6" ht="134.25" customHeight="1">
      <c r="A47" s="21" t="s">
        <v>90</v>
      </c>
      <c r="B47" s="8" t="s">
        <v>47</v>
      </c>
      <c r="C47" s="28">
        <v>2238447</v>
      </c>
      <c r="D47" s="28">
        <v>0</v>
      </c>
      <c r="E47" s="28">
        <v>0</v>
      </c>
      <c r="F47" s="29">
        <f t="shared" si="4"/>
        <v>0</v>
      </c>
    </row>
    <row r="48" spans="1:6" ht="99.75">
      <c r="A48" s="20" t="s">
        <v>91</v>
      </c>
      <c r="B48" s="6">
        <v>14</v>
      </c>
      <c r="C48" s="26">
        <f>C49+C50</f>
        <v>39035554</v>
      </c>
      <c r="D48" s="26">
        <f>D49+D50</f>
        <v>38309788.469999999</v>
      </c>
      <c r="E48" s="26">
        <f>E49+E50</f>
        <v>38309788.469999999</v>
      </c>
      <c r="F48" s="27">
        <f t="shared" si="4"/>
        <v>0.98140757705142345</v>
      </c>
    </row>
    <row r="49" spans="1:6" ht="134.25" customHeight="1">
      <c r="A49" s="21" t="s">
        <v>92</v>
      </c>
      <c r="B49" s="7" t="s">
        <v>48</v>
      </c>
      <c r="C49" s="28">
        <v>13265851</v>
      </c>
      <c r="D49" s="28">
        <v>13265851</v>
      </c>
      <c r="E49" s="28">
        <v>13265851</v>
      </c>
      <c r="F49" s="29">
        <f t="shared" si="4"/>
        <v>1</v>
      </c>
    </row>
    <row r="50" spans="1:6" ht="106.5" customHeight="1">
      <c r="A50" s="21" t="s">
        <v>49</v>
      </c>
      <c r="B50" s="7" t="s">
        <v>50</v>
      </c>
      <c r="C50" s="28">
        <v>25769703</v>
      </c>
      <c r="D50" s="28">
        <v>25043937.469999999</v>
      </c>
      <c r="E50" s="28">
        <v>25043937.469999999</v>
      </c>
      <c r="F50" s="29">
        <f t="shared" si="4"/>
        <v>0.97183648061446415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13">D52</f>
        <v>0</v>
      </c>
      <c r="E51" s="26">
        <f t="shared" si="13"/>
        <v>0</v>
      </c>
      <c r="F51" s="27">
        <f t="shared" si="4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4"/>
        <v>0</v>
      </c>
    </row>
    <row r="53" spans="1:6" ht="65.25" customHeight="1">
      <c r="A53" s="20" t="s">
        <v>99</v>
      </c>
      <c r="B53" s="6">
        <v>16</v>
      </c>
      <c r="C53" s="26">
        <f>C54</f>
        <v>0</v>
      </c>
      <c r="D53" s="26">
        <f t="shared" ref="D53:E53" si="14">D54</f>
        <v>0</v>
      </c>
      <c r="E53" s="26">
        <f t="shared" si="14"/>
        <v>0</v>
      </c>
      <c r="F53" s="27" t="e">
        <f t="shared" si="4"/>
        <v>#DIV/0!</v>
      </c>
    </row>
    <row r="54" spans="1:6" ht="90">
      <c r="A54" s="21" t="s">
        <v>100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4"/>
        <v>#DIV/0!</v>
      </c>
    </row>
    <row r="55" spans="1:6" ht="71.25">
      <c r="A55" s="20" t="s">
        <v>95</v>
      </c>
      <c r="B55" s="9">
        <v>17</v>
      </c>
      <c r="C55" s="26">
        <f>C57+C56</f>
        <v>517900</v>
      </c>
      <c r="D55" s="26">
        <f t="shared" ref="D55:E55" si="15">D57+D56</f>
        <v>517836.29000000004</v>
      </c>
      <c r="E55" s="26">
        <f t="shared" si="15"/>
        <v>517836.29000000004</v>
      </c>
      <c r="F55" s="27">
        <f t="shared" si="4"/>
        <v>0.99987698397374014</v>
      </c>
    </row>
    <row r="56" spans="1:6" ht="58.5" customHeight="1">
      <c r="A56" s="23" t="s">
        <v>97</v>
      </c>
      <c r="B56" s="7" t="s">
        <v>98</v>
      </c>
      <c r="C56" s="28">
        <v>140000</v>
      </c>
      <c r="D56" s="28">
        <v>139936.29</v>
      </c>
      <c r="E56" s="28">
        <v>139936.29</v>
      </c>
      <c r="F56" s="29">
        <f t="shared" si="4"/>
        <v>0.99954492857142863</v>
      </c>
    </row>
    <row r="57" spans="1:6" ht="106.5" customHeight="1">
      <c r="A57" s="21" t="s">
        <v>53</v>
      </c>
      <c r="B57" s="7" t="s">
        <v>54</v>
      </c>
      <c r="C57" s="28">
        <v>377900</v>
      </c>
      <c r="D57" s="28">
        <v>377900</v>
      </c>
      <c r="E57" s="28">
        <v>377900</v>
      </c>
      <c r="F57" s="29">
        <f t="shared" si="4"/>
        <v>1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2025-01-24T08:13:30Z</dcterms:modified>
</cp:coreProperties>
</file>