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C30" i="2" l="1"/>
  <c r="E30" i="2"/>
  <c r="F55" i="2"/>
  <c r="E54" i="2"/>
  <c r="D54" i="2"/>
  <c r="C54" i="2"/>
  <c r="F54" i="2" s="1"/>
  <c r="F53" i="2"/>
  <c r="E52" i="2"/>
  <c r="D52" i="2"/>
  <c r="C52" i="2"/>
  <c r="F51" i="2"/>
  <c r="E50" i="2"/>
  <c r="D50" i="2"/>
  <c r="C50" i="2"/>
  <c r="F49" i="2"/>
  <c r="F48" i="2"/>
  <c r="E47" i="2"/>
  <c r="D47" i="2"/>
  <c r="C47" i="2"/>
  <c r="F46" i="2"/>
  <c r="F45" i="2"/>
  <c r="F44" i="2"/>
  <c r="E43" i="2"/>
  <c r="D43" i="2"/>
  <c r="C43" i="2"/>
  <c r="F42" i="2"/>
  <c r="F41" i="2"/>
  <c r="F40" i="2"/>
  <c r="E39" i="2"/>
  <c r="D39" i="2"/>
  <c r="C39" i="2"/>
  <c r="F38" i="2"/>
  <c r="F37" i="2"/>
  <c r="F36" i="2"/>
  <c r="E35" i="2"/>
  <c r="D35" i="2"/>
  <c r="C35" i="2"/>
  <c r="F34" i="2"/>
  <c r="F33" i="2"/>
  <c r="E32" i="2"/>
  <c r="D32" i="2"/>
  <c r="C32" i="2"/>
  <c r="F31" i="2"/>
  <c r="D30" i="2"/>
  <c r="F29" i="2"/>
  <c r="F28" i="2"/>
  <c r="F27" i="2"/>
  <c r="E26" i="2"/>
  <c r="D26" i="2"/>
  <c r="C26" i="2"/>
  <c r="F25" i="2"/>
  <c r="F24" i="2"/>
  <c r="E23" i="2"/>
  <c r="D23" i="2"/>
  <c r="C23" i="2"/>
  <c r="F22" i="2"/>
  <c r="E21" i="2"/>
  <c r="D21" i="2"/>
  <c r="C21" i="2"/>
  <c r="F20" i="2"/>
  <c r="E19" i="2"/>
  <c r="D19" i="2"/>
  <c r="C19" i="2"/>
  <c r="F18" i="2"/>
  <c r="E17" i="2"/>
  <c r="F17" i="2" s="1"/>
  <c r="D17" i="2"/>
  <c r="C17" i="2"/>
  <c r="F16" i="2"/>
  <c r="F15" i="2"/>
  <c r="F14" i="2"/>
  <c r="E13" i="2"/>
  <c r="D13" i="2"/>
  <c r="C13" i="2"/>
  <c r="F12" i="2"/>
  <c r="F11" i="2"/>
  <c r="F10" i="2"/>
  <c r="E9" i="2"/>
  <c r="D9" i="2"/>
  <c r="C9" i="2"/>
  <c r="F8" i="2"/>
  <c r="F7" i="2"/>
  <c r="F6" i="2"/>
  <c r="E5" i="2"/>
  <c r="D5" i="2"/>
  <c r="C5" i="2"/>
  <c r="F50" i="2" l="1"/>
  <c r="F32" i="2"/>
  <c r="F43" i="2"/>
  <c r="F35" i="2"/>
  <c r="F26" i="2"/>
  <c r="F21" i="2"/>
  <c r="F19" i="2"/>
  <c r="F30" i="2"/>
  <c r="F47" i="2"/>
  <c r="F9" i="2"/>
  <c r="F52" i="2"/>
  <c r="D4" i="2"/>
  <c r="F39" i="2"/>
  <c r="E4" i="2"/>
  <c r="F23" i="2"/>
  <c r="F13" i="2"/>
  <c r="C4" i="2"/>
  <c r="F5" i="2"/>
  <c r="F4" i="2" l="1"/>
</calcChain>
</file>

<file path=xl/sharedStrings.xml><?xml version="1.0" encoding="utf-8"?>
<sst xmlns="http://schemas.openxmlformats.org/spreadsheetml/2006/main" count="101" uniqueCount="101">
  <si>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</si>
  <si>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</si>
  <si>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</si>
  <si>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</si>
  <si>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</si>
  <si>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</si>
  <si>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</si>
  <si>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</si>
  <si>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</si>
  <si>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</si>
  <si>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</si>
  <si>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</si>
  <si>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</si>
  <si>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</si>
  <si>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</si>
  <si>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</si>
  <si>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</si>
  <si>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</si>
  <si>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</si>
  <si>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</si>
  <si>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</si>
  <si>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</si>
  <si>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</si>
  <si>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</si>
  <si>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</si>
  <si>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</si>
  <si>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</si>
  <si>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</si>
  <si>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</si>
  <si>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</si>
  <si>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</si>
  <si>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</si>
  <si>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>Подпрограмма  « Совершенствование системы учета потребляемых энергетических ресурсов и внедрениеэнергосберегающих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</si>
  <si>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</si>
  <si>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</si>
  <si>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</si>
  <si>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</si>
  <si>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</si>
  <si>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</si>
  <si>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</si>
  <si>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</si>
  <si>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</si>
  <si>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</si>
  <si>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</si>
  <si>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</si>
  <si>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</si>
  <si>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</si>
  <si>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</si>
  <si>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</si>
  <si>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</si>
  <si>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</si>
  <si>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</si>
  <si>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</si>
  <si>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</si>
  <si>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</si>
  <si>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</si>
  <si>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</si>
  <si>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</si>
  <si>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</si>
  <si>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</si>
  <si>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</si>
  <si>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</si>
  <si>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</si>
  <si>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</si>
  <si>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</si>
  <si>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</si>
  <si>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</si>
  <si>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</si>
  <si>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</si>
  <si>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</si>
  <si>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</si>
  <si>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</si>
  <si>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</si>
  <si>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</si>
  <si>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</si>
  <si>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</si>
  <si>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</si>
  <si>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</si>
  <si>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</si>
  <si>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</si>
  <si>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</si>
  <si>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</si>
  <si>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</si>
  <si>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</si>
  <si>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</si>
  <si>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Подпрограмма  «Устойчивое развитие  сельских территорий Золотухинского района  Курскойобласти»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</si>
  <si>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</si>
  <si>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</si>
  <si>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</si>
  <si>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</si>
  <si>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</si>
  <si>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</si>
  <si>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</si>
  <si>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</si>
  <si>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</si>
  <si>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</si>
  <si>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</si>
  <si>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</si>
  <si>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</si>
  <si>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                           Исполнение муниципальных программ Золотухинского района Курской области за период с 01.01.2018 года по 31.03.2018 года</t>
  </si>
  <si>
    <t>Лимиты бюджетных обязательств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</si>
</sst>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10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C3" sqref="C3"/>
    </sheetView>
  </sheetViews>
  <sheetFormatPr defaultRowHeight="15" x14ac:dyDescent="0.25"/>
  <cols>
    <col min="1" max="1" width="35.7109375" customWidth="1"/>
    <col min="3" max="3" width="19.28515625" customWidth="1"/>
    <col min="4" max="4" width="15.140625" customWidth="1"/>
    <col min="5" max="5" width="18.42578125" customWidth="1"/>
  </cols>
  <sheetData>
    <row r="1" spans="1:6" ht="48.75" customHeight="1" x14ac:dyDescent="0.25">
      <c r="A1" s="20" t="s">
        <v>99</v>
      </c>
      <c r="B1" s="20"/>
      <c r="C1" s="20"/>
      <c r="D1" s="20"/>
      <c r="E1" s="20"/>
      <c r="F1" s="20"/>
    </row>
    <row r="2" spans="1:6" ht="16.5" customHeight="1" x14ac:dyDescent="0.25">
      <c r="A2" s="1"/>
      <c r="B2" s="2"/>
      <c r="C2" s="3"/>
      <c r="D2" s="3"/>
      <c r="E2" s="3" t="s">
        <v>0</v>
      </c>
      <c r="F2" s="4"/>
    </row>
    <row r="3" spans="1:6" ht="63" x14ac:dyDescent="0.25">
      <c r="A3" s="5" t="s">
        <v>1</v>
      </c>
      <c r="B3" s="5" t="s">
        <v>2</v>
      </c>
      <c r="C3" s="12" t="s">
        <v>100</v>
      </c>
      <c r="D3" s="12" t="s">
        <v>3</v>
      </c>
      <c r="E3" s="12" t="s">
        <v>4</v>
      </c>
      <c r="F3" s="13" t="s">
        <v>5</v>
      </c>
    </row>
    <row r="4" spans="1:6" ht="15.75" x14ac:dyDescent="0.25">
      <c r="A4" s="6" t="s">
        <v>6</v>
      </c>
      <c r="B4" s="6"/>
      <c r="C4" s="16">
        <f t="shared" ref="C4:E4" si="0">C5+C9+C13+C17+C19+C21+C23+C26+C30+C32+C35+C39+C43+C47+C50+C52+C54</f>
        <v>509588818.09999996</v>
      </c>
      <c r="D4" s="16">
        <f t="shared" si="0"/>
        <v>77220693.340000004</v>
      </c>
      <c r="E4" s="16">
        <f t="shared" si="0"/>
        <v>77187222.280000001</v>
      </c>
      <c r="F4" s="14">
        <f>E4/C4</f>
        <v>0.15146961538087172</v>
      </c>
    </row>
    <row r="5" spans="1:6" ht="71.25" x14ac:dyDescent="0.25">
      <c r="A5" s="7" t="s">
        <v>7</v>
      </c>
      <c r="B5" s="18" t="s">
        <v>90</v>
      </c>
      <c r="C5" s="16">
        <f>C6+C7+C8</f>
        <v>32189970</v>
      </c>
      <c r="D5" s="16">
        <f>D6+D7+D8</f>
        <v>5654022.3399999999</v>
      </c>
      <c r="E5" s="16">
        <f>E6+E7+E8</f>
        <v>5654022.3399999999</v>
      </c>
      <c r="F5" s="14">
        <f t="shared" ref="F5:F55" si="1">E5/C5</f>
        <v>0.1756454678274009</v>
      </c>
    </row>
    <row r="6" spans="1:6" ht="120" x14ac:dyDescent="0.25">
      <c r="A6" s="8" t="s">
        <v>8</v>
      </c>
      <c r="B6" s="8" t="s">
        <v>9</v>
      </c>
      <c r="C6" s="17">
        <v>13562130.6</v>
      </c>
      <c r="D6" s="17">
        <v>2372509.73</v>
      </c>
      <c r="E6" s="17">
        <v>2372509.73</v>
      </c>
      <c r="F6" s="15">
        <f t="shared" si="1"/>
        <v>0.17493635771358818</v>
      </c>
    </row>
    <row r="7" spans="1:6" ht="120" x14ac:dyDescent="0.25">
      <c r="A7" s="8" t="s">
        <v>10</v>
      </c>
      <c r="B7" s="8" t="s">
        <v>11</v>
      </c>
      <c r="C7" s="17">
        <v>13091749.4</v>
      </c>
      <c r="D7" s="17">
        <v>2380591.9700000002</v>
      </c>
      <c r="E7" s="17">
        <v>2380591.9700000002</v>
      </c>
      <c r="F7" s="15">
        <f t="shared" si="1"/>
        <v>0.18183910318356691</v>
      </c>
    </row>
    <row r="8" spans="1:6" ht="120" x14ac:dyDescent="0.25">
      <c r="A8" s="8" t="s">
        <v>12</v>
      </c>
      <c r="B8" s="8" t="s">
        <v>13</v>
      </c>
      <c r="C8" s="17">
        <v>5536090</v>
      </c>
      <c r="D8" s="17">
        <v>900920.64</v>
      </c>
      <c r="E8" s="17">
        <v>900920.64</v>
      </c>
      <c r="F8" s="15">
        <f>E8/C8</f>
        <v>0.16273590927893153</v>
      </c>
    </row>
    <row r="9" spans="1:6" ht="85.5" x14ac:dyDescent="0.25">
      <c r="A9" s="7" t="s">
        <v>14</v>
      </c>
      <c r="B9" s="18" t="s">
        <v>91</v>
      </c>
      <c r="C9" s="16">
        <f>C10+C11+C12</f>
        <v>26116459</v>
      </c>
      <c r="D9" s="16">
        <f t="shared" ref="D9:E9" si="2">D10+D11+D12</f>
        <v>5892593.0899999999</v>
      </c>
      <c r="E9" s="16">
        <f t="shared" si="2"/>
        <v>5888610.75</v>
      </c>
      <c r="F9" s="14">
        <f t="shared" si="1"/>
        <v>0.22547508259063759</v>
      </c>
    </row>
    <row r="10" spans="1:6" ht="150" x14ac:dyDescent="0.25">
      <c r="A10" s="8" t="s">
        <v>15</v>
      </c>
      <c r="B10" s="8" t="s">
        <v>16</v>
      </c>
      <c r="C10" s="17">
        <v>2168300</v>
      </c>
      <c r="D10" s="17">
        <v>315807.57</v>
      </c>
      <c r="E10" s="17">
        <v>315807.57</v>
      </c>
      <c r="F10" s="15">
        <f t="shared" si="1"/>
        <v>0.14564754415901859</v>
      </c>
    </row>
    <row r="11" spans="1:6" ht="120" x14ac:dyDescent="0.25">
      <c r="A11" s="8" t="s">
        <v>17</v>
      </c>
      <c r="B11" s="8" t="s">
        <v>18</v>
      </c>
      <c r="C11" s="17">
        <v>11972903</v>
      </c>
      <c r="D11" s="17">
        <v>2837524.63</v>
      </c>
      <c r="E11" s="17">
        <v>2833542.29</v>
      </c>
      <c r="F11" s="15">
        <f t="shared" si="1"/>
        <v>0.23666292878176662</v>
      </c>
    </row>
    <row r="12" spans="1:6" ht="135" x14ac:dyDescent="0.25">
      <c r="A12" s="8" t="s">
        <v>19</v>
      </c>
      <c r="B12" s="8" t="s">
        <v>20</v>
      </c>
      <c r="C12" s="17">
        <v>11975256</v>
      </c>
      <c r="D12" s="17">
        <v>2739260.89</v>
      </c>
      <c r="E12" s="17">
        <v>2739260.89</v>
      </c>
      <c r="F12" s="15">
        <f t="shared" si="1"/>
        <v>0.22874340974422594</v>
      </c>
    </row>
    <row r="13" spans="1:6" ht="71.25" x14ac:dyDescent="0.25">
      <c r="A13" s="7" t="s">
        <v>21</v>
      </c>
      <c r="B13" s="18" t="s">
        <v>92</v>
      </c>
      <c r="C13" s="16">
        <f>C14+C15+C16</f>
        <v>299644763</v>
      </c>
      <c r="D13" s="16">
        <f t="shared" ref="D13:E13" si="3">D14+D15+D16</f>
        <v>60501399.570000008</v>
      </c>
      <c r="E13" s="16">
        <f t="shared" si="3"/>
        <v>60493040.950000003</v>
      </c>
      <c r="F13" s="14">
        <f t="shared" si="1"/>
        <v>0.20188252364016787</v>
      </c>
    </row>
    <row r="14" spans="1:6" ht="195" x14ac:dyDescent="0.25">
      <c r="A14" s="8" t="s">
        <v>22</v>
      </c>
      <c r="B14" s="8" t="s">
        <v>23</v>
      </c>
      <c r="C14" s="17">
        <v>9860608</v>
      </c>
      <c r="D14" s="17">
        <v>1863383.2</v>
      </c>
      <c r="E14" s="17">
        <v>1863070.63</v>
      </c>
      <c r="F14" s="15">
        <f t="shared" si="1"/>
        <v>0.18894074584447529</v>
      </c>
    </row>
    <row r="15" spans="1:6" ht="120" x14ac:dyDescent="0.25">
      <c r="A15" s="8" t="s">
        <v>24</v>
      </c>
      <c r="B15" s="8" t="s">
        <v>25</v>
      </c>
      <c r="C15" s="17">
        <v>277058327</v>
      </c>
      <c r="D15" s="17">
        <v>56352289.460000001</v>
      </c>
      <c r="E15" s="17">
        <v>56346689.159999996</v>
      </c>
      <c r="F15" s="15">
        <f t="shared" si="1"/>
        <v>0.20337482641335664</v>
      </c>
    </row>
    <row r="16" spans="1:6" ht="120" x14ac:dyDescent="0.25">
      <c r="A16" s="8" t="s">
        <v>26</v>
      </c>
      <c r="B16" s="8" t="s">
        <v>27</v>
      </c>
      <c r="C16" s="17">
        <v>12725828</v>
      </c>
      <c r="D16" s="17">
        <v>2285726.91</v>
      </c>
      <c r="E16" s="17">
        <v>2283281.16</v>
      </c>
      <c r="F16" s="15">
        <f t="shared" si="1"/>
        <v>0.17942102942142549</v>
      </c>
    </row>
    <row r="17" spans="1:6" ht="85.5" x14ac:dyDescent="0.25">
      <c r="A17" s="7" t="s">
        <v>28</v>
      </c>
      <c r="B17" s="18" t="s">
        <v>93</v>
      </c>
      <c r="C17" s="16">
        <f>C18</f>
        <v>285000</v>
      </c>
      <c r="D17" s="16">
        <f t="shared" ref="D17:E17" si="4">D18</f>
        <v>0</v>
      </c>
      <c r="E17" s="16">
        <f t="shared" si="4"/>
        <v>0</v>
      </c>
      <c r="F17" s="14">
        <f t="shared" si="1"/>
        <v>0</v>
      </c>
    </row>
    <row r="18" spans="1:6" ht="105" x14ac:dyDescent="0.25">
      <c r="A18" s="8" t="s">
        <v>29</v>
      </c>
      <c r="B18" s="10" t="s">
        <v>30</v>
      </c>
      <c r="C18" s="17">
        <v>285000</v>
      </c>
      <c r="D18" s="17">
        <v>0</v>
      </c>
      <c r="E18" s="17">
        <v>0</v>
      </c>
      <c r="F18" s="15">
        <f t="shared" si="1"/>
        <v>0</v>
      </c>
    </row>
    <row r="19" spans="1:6" ht="85.5" x14ac:dyDescent="0.25">
      <c r="A19" s="7" t="s">
        <v>31</v>
      </c>
      <c r="B19" s="18" t="s">
        <v>94</v>
      </c>
      <c r="C19" s="16">
        <f>C20</f>
        <v>100000</v>
      </c>
      <c r="D19" s="16">
        <f>D20</f>
        <v>0</v>
      </c>
      <c r="E19" s="16">
        <f>E20</f>
        <v>0</v>
      </c>
      <c r="F19" s="14">
        <f t="shared" si="1"/>
        <v>0</v>
      </c>
    </row>
    <row r="20" spans="1:6" ht="180" x14ac:dyDescent="0.25">
      <c r="A20" s="8" t="s">
        <v>32</v>
      </c>
      <c r="B20" s="8" t="s">
        <v>33</v>
      </c>
      <c r="C20" s="17">
        <v>100000</v>
      </c>
      <c r="D20" s="17">
        <v>0</v>
      </c>
      <c r="E20" s="17">
        <v>0</v>
      </c>
      <c r="F20" s="15">
        <f t="shared" si="1"/>
        <v>0</v>
      </c>
    </row>
    <row r="21" spans="1:6" ht="71.25" x14ac:dyDescent="0.25">
      <c r="A21" s="7" t="s">
        <v>34</v>
      </c>
      <c r="B21" s="18" t="s">
        <v>95</v>
      </c>
      <c r="C21" s="16">
        <f>C22</f>
        <v>517212.62</v>
      </c>
      <c r="D21" s="16">
        <f t="shared" ref="D21:E21" si="5">D22</f>
        <v>268112.62</v>
      </c>
      <c r="E21" s="16">
        <f t="shared" si="5"/>
        <v>268112.62</v>
      </c>
      <c r="F21" s="14">
        <f t="shared" si="1"/>
        <v>0.51837988794627632</v>
      </c>
    </row>
    <row r="22" spans="1:6" ht="135" x14ac:dyDescent="0.25">
      <c r="A22" s="8" t="s">
        <v>35</v>
      </c>
      <c r="B22" s="8" t="s">
        <v>36</v>
      </c>
      <c r="C22" s="17">
        <v>517212.62</v>
      </c>
      <c r="D22" s="17">
        <v>268112.62</v>
      </c>
      <c r="E22" s="17">
        <v>268112.62</v>
      </c>
      <c r="F22" s="15">
        <f t="shared" si="1"/>
        <v>0.51837988794627632</v>
      </c>
    </row>
    <row r="23" spans="1:6" ht="85.5" x14ac:dyDescent="0.25">
      <c r="A23" s="7" t="s">
        <v>37</v>
      </c>
      <c r="B23" s="18" t="s">
        <v>96</v>
      </c>
      <c r="C23" s="16">
        <f>C24+C25</f>
        <v>9971577.3999999985</v>
      </c>
      <c r="D23" s="16">
        <f t="shared" ref="D23:E23" si="6">D24+D25</f>
        <v>62912.700000000004</v>
      </c>
      <c r="E23" s="16">
        <f t="shared" si="6"/>
        <v>60582.600000000006</v>
      </c>
      <c r="F23" s="14">
        <f t="shared" si="1"/>
        <v>6.0755282308694722E-3</v>
      </c>
    </row>
    <row r="24" spans="1:6" ht="150" x14ac:dyDescent="0.25">
      <c r="A24" s="8" t="s">
        <v>38</v>
      </c>
      <c r="B24" s="8" t="s">
        <v>39</v>
      </c>
      <c r="C24" s="17">
        <v>167767.20000000001</v>
      </c>
      <c r="D24" s="17">
        <v>41941.800000000003</v>
      </c>
      <c r="E24" s="17">
        <v>41941.800000000003</v>
      </c>
      <c r="F24" s="15">
        <f t="shared" si="1"/>
        <v>0.25</v>
      </c>
    </row>
    <row r="25" spans="1:6" ht="150" x14ac:dyDescent="0.25">
      <c r="A25" s="9" t="s">
        <v>40</v>
      </c>
      <c r="B25" s="10" t="s">
        <v>41</v>
      </c>
      <c r="C25" s="17">
        <v>9803810.1999999993</v>
      </c>
      <c r="D25" s="17">
        <v>20970.900000000001</v>
      </c>
      <c r="E25" s="17">
        <v>18640.8</v>
      </c>
      <c r="F25" s="15">
        <f t="shared" si="1"/>
        <v>1.9013831989525868E-3</v>
      </c>
    </row>
    <row r="26" spans="1:6" ht="142.5" x14ac:dyDescent="0.25">
      <c r="A26" s="7" t="s">
        <v>42</v>
      </c>
      <c r="B26" s="18" t="s">
        <v>97</v>
      </c>
      <c r="C26" s="16">
        <f>C27+C28+C29</f>
        <v>2197741</v>
      </c>
      <c r="D26" s="16">
        <f>D27+D28+D29</f>
        <v>53115</v>
      </c>
      <c r="E26" s="16">
        <f>E27+E28+E29</f>
        <v>53115</v>
      </c>
      <c r="F26" s="14">
        <f t="shared" si="1"/>
        <v>2.4167997957903139E-2</v>
      </c>
    </row>
    <row r="27" spans="1:6" ht="180" x14ac:dyDescent="0.25">
      <c r="A27" s="8" t="s">
        <v>43</v>
      </c>
      <c r="B27" s="8" t="s">
        <v>44</v>
      </c>
      <c r="C27" s="17">
        <v>154000</v>
      </c>
      <c r="D27" s="17">
        <v>10860</v>
      </c>
      <c r="E27" s="17">
        <v>10860</v>
      </c>
      <c r="F27" s="15">
        <f t="shared" si="1"/>
        <v>7.0519480519480524E-2</v>
      </c>
    </row>
    <row r="28" spans="1:6" ht="195" x14ac:dyDescent="0.25">
      <c r="A28" s="8" t="s">
        <v>45</v>
      </c>
      <c r="B28" s="8" t="s">
        <v>46</v>
      </c>
      <c r="C28" s="17">
        <v>265000</v>
      </c>
      <c r="D28" s="17">
        <v>42255</v>
      </c>
      <c r="E28" s="17">
        <v>42255</v>
      </c>
      <c r="F28" s="15">
        <f t="shared" si="1"/>
        <v>0.15945283018867926</v>
      </c>
    </row>
    <row r="29" spans="1:6" ht="195" x14ac:dyDescent="0.25">
      <c r="A29" s="8" t="s">
        <v>47</v>
      </c>
      <c r="B29" s="8" t="s">
        <v>48</v>
      </c>
      <c r="C29" s="17">
        <v>1778741</v>
      </c>
      <c r="D29" s="17">
        <v>0</v>
      </c>
      <c r="E29" s="17">
        <v>0</v>
      </c>
      <c r="F29" s="15">
        <f t="shared" si="1"/>
        <v>0</v>
      </c>
    </row>
    <row r="30" spans="1:6" ht="57" x14ac:dyDescent="0.25">
      <c r="A30" s="7" t="s">
        <v>49</v>
      </c>
      <c r="B30" s="18" t="s">
        <v>98</v>
      </c>
      <c r="C30" s="16">
        <f>C31</f>
        <v>50000</v>
      </c>
      <c r="D30" s="16">
        <f>D31</f>
        <v>0</v>
      </c>
      <c r="E30" s="16">
        <f>E31</f>
        <v>0</v>
      </c>
      <c r="F30" s="14">
        <f t="shared" si="1"/>
        <v>0</v>
      </c>
    </row>
    <row r="31" spans="1:6" ht="120" x14ac:dyDescent="0.25">
      <c r="A31" s="8" t="s">
        <v>50</v>
      </c>
      <c r="B31" s="8" t="s">
        <v>51</v>
      </c>
      <c r="C31" s="17">
        <v>50000</v>
      </c>
      <c r="D31" s="17">
        <v>0</v>
      </c>
      <c r="E31" s="17">
        <v>0</v>
      </c>
      <c r="F31" s="15">
        <f t="shared" si="1"/>
        <v>0</v>
      </c>
    </row>
    <row r="32" spans="1:6" ht="71.25" x14ac:dyDescent="0.25">
      <c r="A32" s="7" t="s">
        <v>52</v>
      </c>
      <c r="B32" s="7">
        <v>10</v>
      </c>
      <c r="C32" s="16">
        <f>C33+C34</f>
        <v>683208</v>
      </c>
      <c r="D32" s="16">
        <f t="shared" ref="D32:E32" si="7">D33+D34</f>
        <v>147394.99</v>
      </c>
      <c r="E32" s="16">
        <f t="shared" si="7"/>
        <v>147394.99</v>
      </c>
      <c r="F32" s="14">
        <f t="shared" si="1"/>
        <v>0.21573955515743373</v>
      </c>
    </row>
    <row r="33" spans="1:6" ht="120" x14ac:dyDescent="0.25">
      <c r="A33" s="8" t="s">
        <v>53</v>
      </c>
      <c r="B33" s="8" t="s">
        <v>54</v>
      </c>
      <c r="C33" s="17">
        <v>361200</v>
      </c>
      <c r="D33" s="17">
        <v>74923.179999999993</v>
      </c>
      <c r="E33" s="17">
        <v>74923.179999999993</v>
      </c>
      <c r="F33" s="15">
        <f t="shared" si="1"/>
        <v>0.2074285160575858</v>
      </c>
    </row>
    <row r="34" spans="1:6" ht="135" x14ac:dyDescent="0.25">
      <c r="A34" s="10" t="s">
        <v>55</v>
      </c>
      <c r="B34" s="10">
        <v>102</v>
      </c>
      <c r="C34" s="17">
        <v>322008</v>
      </c>
      <c r="D34" s="17">
        <v>72471.81</v>
      </c>
      <c r="E34" s="17">
        <v>72471.81</v>
      </c>
      <c r="F34" s="15">
        <f t="shared" si="1"/>
        <v>0.2250621413132593</v>
      </c>
    </row>
    <row r="35" spans="1:6" ht="114" x14ac:dyDescent="0.25">
      <c r="A35" s="7" t="s">
        <v>56</v>
      </c>
      <c r="B35" s="7">
        <v>11</v>
      </c>
      <c r="C35" s="16">
        <f>C36+C37+C38</f>
        <v>17052791.079999998</v>
      </c>
      <c r="D35" s="16">
        <f t="shared" ref="D35:F35" si="8">D36+D37+D38</f>
        <v>178465.50999999998</v>
      </c>
      <c r="E35" s="16">
        <f t="shared" si="8"/>
        <v>178465.50999999998</v>
      </c>
      <c r="F35" s="19">
        <f t="shared" si="8"/>
        <v>0.1220123613386892</v>
      </c>
    </row>
    <row r="36" spans="1:6" ht="180" x14ac:dyDescent="0.25">
      <c r="A36" s="8" t="s">
        <v>57</v>
      </c>
      <c r="B36" s="8" t="s">
        <v>58</v>
      </c>
      <c r="C36" s="17">
        <v>16452791.08</v>
      </c>
      <c r="D36" s="17">
        <v>144496.54999999999</v>
      </c>
      <c r="E36" s="17">
        <v>144496.54999999999</v>
      </c>
      <c r="F36" s="15">
        <f t="shared" si="1"/>
        <v>8.7824946720225401E-3</v>
      </c>
    </row>
    <row r="37" spans="1:6" ht="180" x14ac:dyDescent="0.25">
      <c r="A37" s="8" t="s">
        <v>59</v>
      </c>
      <c r="B37" s="8" t="s">
        <v>60</v>
      </c>
      <c r="C37" s="17">
        <v>300000</v>
      </c>
      <c r="D37" s="17">
        <v>33968.959999999999</v>
      </c>
      <c r="E37" s="17">
        <v>33968.959999999999</v>
      </c>
      <c r="F37" s="15">
        <f t="shared" si="1"/>
        <v>0.11322986666666666</v>
      </c>
    </row>
    <row r="38" spans="1:6" ht="195" x14ac:dyDescent="0.25">
      <c r="A38" s="11" t="s">
        <v>61</v>
      </c>
      <c r="B38" s="8" t="s">
        <v>62</v>
      </c>
      <c r="C38" s="17">
        <v>300000</v>
      </c>
      <c r="D38" s="17"/>
      <c r="E38" s="17"/>
      <c r="F38" s="15">
        <f t="shared" si="1"/>
        <v>0</v>
      </c>
    </row>
    <row r="39" spans="1:6" ht="85.5" x14ac:dyDescent="0.25">
      <c r="A39" s="7" t="s">
        <v>63</v>
      </c>
      <c r="B39" s="7">
        <v>12</v>
      </c>
      <c r="C39" s="16">
        <f>C40+C41+C42</f>
        <v>362200</v>
      </c>
      <c r="D39" s="16">
        <f t="shared" ref="D39:E39" si="9">D40+D41+D42</f>
        <v>55577.71</v>
      </c>
      <c r="E39" s="16">
        <f t="shared" si="9"/>
        <v>55577.71</v>
      </c>
      <c r="F39" s="14">
        <f t="shared" si="1"/>
        <v>0.15344480949751518</v>
      </c>
    </row>
    <row r="40" spans="1:6" ht="120" x14ac:dyDescent="0.25">
      <c r="A40" s="8" t="s">
        <v>64</v>
      </c>
      <c r="B40" s="8" t="s">
        <v>65</v>
      </c>
      <c r="C40" s="17">
        <v>292200</v>
      </c>
      <c r="D40" s="17">
        <v>55577.71</v>
      </c>
      <c r="E40" s="17">
        <v>55577.71</v>
      </c>
      <c r="F40" s="15">
        <f t="shared" si="1"/>
        <v>0.19020434633812458</v>
      </c>
    </row>
    <row r="41" spans="1:6" ht="120" x14ac:dyDescent="0.25">
      <c r="A41" s="8" t="s">
        <v>66</v>
      </c>
      <c r="B41" s="8" t="s">
        <v>67</v>
      </c>
      <c r="C41" s="17">
        <v>30000</v>
      </c>
      <c r="D41" s="17">
        <v>0</v>
      </c>
      <c r="E41" s="17">
        <v>0</v>
      </c>
      <c r="F41" s="15">
        <f t="shared" si="1"/>
        <v>0</v>
      </c>
    </row>
    <row r="42" spans="1:6" ht="150" x14ac:dyDescent="0.25">
      <c r="A42" s="8" t="s">
        <v>68</v>
      </c>
      <c r="B42" s="8">
        <v>123</v>
      </c>
      <c r="C42" s="17">
        <v>40000</v>
      </c>
      <c r="D42" s="17">
        <v>0</v>
      </c>
      <c r="E42" s="17">
        <v>0</v>
      </c>
      <c r="F42" s="15">
        <f t="shared" si="1"/>
        <v>0</v>
      </c>
    </row>
    <row r="43" spans="1:6" ht="99.75" x14ac:dyDescent="0.25">
      <c r="A43" s="7" t="s">
        <v>69</v>
      </c>
      <c r="B43" s="7">
        <v>13</v>
      </c>
      <c r="C43" s="16">
        <f>C44+C45+C46</f>
        <v>8693980</v>
      </c>
      <c r="D43" s="16">
        <f t="shared" ref="D43:E43" si="10">D44+D45+D46</f>
        <v>774672.66</v>
      </c>
      <c r="E43" s="16">
        <f t="shared" si="10"/>
        <v>774672.66</v>
      </c>
      <c r="F43" s="14">
        <f t="shared" si="1"/>
        <v>8.910449069356037E-2</v>
      </c>
    </row>
    <row r="44" spans="1:6" ht="150" x14ac:dyDescent="0.25">
      <c r="A44" s="8" t="s">
        <v>70</v>
      </c>
      <c r="B44" s="8" t="s">
        <v>71</v>
      </c>
      <c r="C44" s="17">
        <v>2205480</v>
      </c>
      <c r="D44" s="17">
        <v>146885</v>
      </c>
      <c r="E44" s="17">
        <v>146885</v>
      </c>
      <c r="F44" s="15">
        <f t="shared" si="1"/>
        <v>6.660001450931316E-2</v>
      </c>
    </row>
    <row r="45" spans="1:6" ht="195" x14ac:dyDescent="0.25">
      <c r="A45" s="8" t="s">
        <v>72</v>
      </c>
      <c r="B45" s="8" t="s">
        <v>73</v>
      </c>
      <c r="C45" s="17">
        <v>3988500</v>
      </c>
      <c r="D45" s="17">
        <v>627787.66</v>
      </c>
      <c r="E45" s="17">
        <v>627787.66</v>
      </c>
      <c r="F45" s="15">
        <f t="shared" si="1"/>
        <v>0.15739943838535791</v>
      </c>
    </row>
    <row r="46" spans="1:6" ht="195" x14ac:dyDescent="0.25">
      <c r="A46" s="8" t="s">
        <v>74</v>
      </c>
      <c r="B46" s="10" t="s">
        <v>75</v>
      </c>
      <c r="C46" s="17">
        <v>2500000</v>
      </c>
      <c r="D46" s="17">
        <v>0</v>
      </c>
      <c r="E46" s="17">
        <v>0</v>
      </c>
      <c r="F46" s="15">
        <f t="shared" si="1"/>
        <v>0</v>
      </c>
    </row>
    <row r="47" spans="1:6" ht="142.5" x14ac:dyDescent="0.25">
      <c r="A47" s="7" t="s">
        <v>76</v>
      </c>
      <c r="B47" s="7">
        <v>14</v>
      </c>
      <c r="C47" s="16">
        <f>C48+C49</f>
        <v>11446818</v>
      </c>
      <c r="D47" s="16">
        <f t="shared" ref="D47" si="11">D48+D49</f>
        <v>3580898.06</v>
      </c>
      <c r="E47" s="16">
        <f>E48+E49</f>
        <v>3562098.06</v>
      </c>
      <c r="F47" s="14">
        <f t="shared" si="1"/>
        <v>0.31118674726897905</v>
      </c>
    </row>
    <row r="48" spans="1:6" ht="210" x14ac:dyDescent="0.25">
      <c r="A48" s="8" t="s">
        <v>77</v>
      </c>
      <c r="B48" s="8" t="s">
        <v>78</v>
      </c>
      <c r="C48" s="17">
        <v>8716971</v>
      </c>
      <c r="D48" s="17">
        <v>2905659</v>
      </c>
      <c r="E48" s="17">
        <v>2905659</v>
      </c>
      <c r="F48" s="15">
        <f t="shared" si="1"/>
        <v>0.33333356277082943</v>
      </c>
    </row>
    <row r="49" spans="1:6" ht="180" x14ac:dyDescent="0.25">
      <c r="A49" s="8" t="s">
        <v>79</v>
      </c>
      <c r="B49" s="8" t="s">
        <v>80</v>
      </c>
      <c r="C49" s="17">
        <v>2729847</v>
      </c>
      <c r="D49" s="17">
        <v>675239.06</v>
      </c>
      <c r="E49" s="17">
        <v>656439.06000000006</v>
      </c>
      <c r="F49" s="15">
        <f t="shared" si="1"/>
        <v>0.24046734487317423</v>
      </c>
    </row>
    <row r="50" spans="1:6" ht="99.75" x14ac:dyDescent="0.25">
      <c r="A50" s="7" t="s">
        <v>81</v>
      </c>
      <c r="B50" s="7">
        <v>15</v>
      </c>
      <c r="C50" s="16">
        <f>C51</f>
        <v>50000</v>
      </c>
      <c r="D50" s="16">
        <f t="shared" ref="D50:E50" si="12">D51</f>
        <v>0</v>
      </c>
      <c r="E50" s="16">
        <f t="shared" si="12"/>
        <v>0</v>
      </c>
      <c r="F50" s="14">
        <f t="shared" si="1"/>
        <v>0</v>
      </c>
    </row>
    <row r="51" spans="1:6" ht="165" x14ac:dyDescent="0.25">
      <c r="A51" s="8" t="s">
        <v>82</v>
      </c>
      <c r="B51" s="8" t="s">
        <v>83</v>
      </c>
      <c r="C51" s="17">
        <v>50000</v>
      </c>
      <c r="D51" s="17">
        <v>0</v>
      </c>
      <c r="E51" s="17">
        <v>0</v>
      </c>
      <c r="F51" s="15">
        <f t="shared" si="1"/>
        <v>0</v>
      </c>
    </row>
    <row r="52" spans="1:6" ht="114" x14ac:dyDescent="0.25">
      <c r="A52" s="7" t="s">
        <v>84</v>
      </c>
      <c r="B52" s="7">
        <v>16</v>
      </c>
      <c r="C52" s="16">
        <f>C53</f>
        <v>99934898</v>
      </c>
      <c r="D52" s="16">
        <f t="shared" ref="D52:E52" si="13">D53</f>
        <v>0</v>
      </c>
      <c r="E52" s="16">
        <f t="shared" si="13"/>
        <v>0</v>
      </c>
      <c r="F52" s="14">
        <f t="shared" si="1"/>
        <v>0</v>
      </c>
    </row>
    <row r="53" spans="1:6" ht="180" x14ac:dyDescent="0.25">
      <c r="A53" s="8" t="s">
        <v>85</v>
      </c>
      <c r="B53" s="8" t="s">
        <v>86</v>
      </c>
      <c r="C53" s="17">
        <v>99934898</v>
      </c>
      <c r="D53" s="17">
        <v>0</v>
      </c>
      <c r="E53" s="17">
        <v>0</v>
      </c>
      <c r="F53" s="15">
        <f t="shared" si="1"/>
        <v>0</v>
      </c>
    </row>
    <row r="54" spans="1:6" ht="85.5" x14ac:dyDescent="0.25">
      <c r="A54" s="7" t="s">
        <v>87</v>
      </c>
      <c r="B54" s="11">
        <v>17</v>
      </c>
      <c r="C54" s="16">
        <f>C55</f>
        <v>292200</v>
      </c>
      <c r="D54" s="16">
        <f t="shared" ref="D54:E54" si="14">D55</f>
        <v>51529.09</v>
      </c>
      <c r="E54" s="16">
        <f t="shared" si="14"/>
        <v>51529.09</v>
      </c>
      <c r="F54" s="14">
        <f t="shared" si="1"/>
        <v>0.17634869952087609</v>
      </c>
    </row>
    <row r="55" spans="1:6" ht="150" x14ac:dyDescent="0.25">
      <c r="A55" s="8" t="s">
        <v>88</v>
      </c>
      <c r="B55" s="8" t="s">
        <v>89</v>
      </c>
      <c r="C55" s="17">
        <v>292200</v>
      </c>
      <c r="D55" s="17">
        <v>51529.09</v>
      </c>
      <c r="E55" s="17">
        <v>51529.09</v>
      </c>
      <c r="F55" s="15">
        <f t="shared" si="1"/>
        <v>0.17634869952087609</v>
      </c>
    </row>
  </sheetData>
  <mergeCells count="1">
    <mergeCell ref="A1:F1"/>
  </mergeCells>
  <hyperlinks>
    <hyperlink ref="A25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2018-10-16T05:41:51Z</dcterms:modified>
</cp:coreProperties>
</file>