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6" i="1"/>
  <c r="D17"/>
  <c r="E17"/>
  <c r="F17" s="1"/>
  <c r="C17"/>
  <c r="D53"/>
  <c r="E53"/>
  <c r="F53" s="1"/>
  <c r="C53"/>
  <c r="D51"/>
  <c r="E51"/>
  <c r="C51"/>
  <c r="D49"/>
  <c r="E49"/>
  <c r="C49"/>
  <c r="D21"/>
  <c r="E21"/>
  <c r="F21" s="1"/>
  <c r="C21"/>
  <c r="E19"/>
  <c r="D30"/>
  <c r="C30"/>
  <c r="F30" s="1"/>
  <c r="D19"/>
  <c r="C19"/>
  <c r="F19" s="1"/>
  <c r="C26"/>
  <c r="E26"/>
  <c r="D26"/>
  <c r="D35"/>
  <c r="E35"/>
  <c r="C35"/>
  <c r="F37"/>
  <c r="F36"/>
  <c r="F34"/>
  <c r="F33"/>
  <c r="E32"/>
  <c r="D32"/>
  <c r="C32"/>
  <c r="F31"/>
  <c r="F29"/>
  <c r="F28"/>
  <c r="F54"/>
  <c r="F10"/>
  <c r="F11"/>
  <c r="F12"/>
  <c r="F14"/>
  <c r="F15"/>
  <c r="F16"/>
  <c r="F18"/>
  <c r="F20"/>
  <c r="F22"/>
  <c r="F24"/>
  <c r="F25"/>
  <c r="F27"/>
  <c r="F38"/>
  <c r="F40"/>
  <c r="F41"/>
  <c r="F43"/>
  <c r="F44"/>
  <c r="F45"/>
  <c r="F47"/>
  <c r="F48"/>
  <c r="F50"/>
  <c r="F52"/>
  <c r="F8"/>
  <c r="F6"/>
  <c r="F7"/>
  <c r="D46"/>
  <c r="C46"/>
  <c r="D42"/>
  <c r="E42"/>
  <c r="C42"/>
  <c r="D39"/>
  <c r="E39"/>
  <c r="C39"/>
  <c r="D23"/>
  <c r="E23"/>
  <c r="C23"/>
  <c r="F23" s="1"/>
  <c r="D13"/>
  <c r="E13"/>
  <c r="C13"/>
  <c r="D9"/>
  <c r="E9"/>
  <c r="C9"/>
  <c r="E5"/>
  <c r="D5"/>
  <c r="C5"/>
  <c r="F49" l="1"/>
  <c r="F51"/>
  <c r="F39"/>
  <c r="F35"/>
  <c r="F26"/>
  <c r="E4"/>
  <c r="F9"/>
  <c r="F42"/>
  <c r="D4"/>
  <c r="C4"/>
  <c r="F5"/>
  <c r="F46"/>
  <c r="F32"/>
  <c r="F13"/>
  <c r="F4" l="1"/>
</calcChain>
</file>

<file path=xl/sharedStrings.xml><?xml version="1.0" encoding="utf-8"?>
<sst xmlns="http://schemas.openxmlformats.org/spreadsheetml/2006/main" count="91" uniqueCount="91">
  <si>
    <t>Наименование</t>
  </si>
  <si>
    <t>ЦСР</t>
  </si>
  <si>
    <t>Лимиты бюджетных обязательств на 2016 год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</si>
  <si>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</si>
  <si>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</si>
  <si>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</si>
  <si>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</si>
  <si>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</si>
  <si>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</si>
  <si>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 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</si>
  <si>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 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</si>
  <si>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</si>
  <si>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</si>
  <si>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 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</si>
  <si>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 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</si>
  <si>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 »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</si>
  <si>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</si>
  <si>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 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</si>
  <si>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</si>
  <si>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>Подпрограмма  « 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 »</t>
  </si>
  <si>
    <t>Муниципальная  программа  Золотухинского района Курской области «Охрана окружающей среды   Золотухинского района  Курской области »</t>
  </si>
  <si>
    <t>Подпрограмма « Экология и чистая вода на территории  Золотухинского района Курской области»  муниципальной программы Золотухинского района Курской области« Охрана окружающей среды Золотухинского района Курской области»</t>
  </si>
  <si>
    <t>Муниципальная программа « Обеспечение доступным и комфортным жильем и коммунальными услугами граждан в Золотухинском районе Курской области»</t>
  </si>
  <si>
    <t>Подпрограмма « Обеспечение качественными услугами ЖКХ населения Золотухинского района» муниципальной программы « Обеспечение доступным и комфортным жильем и коммунальными услугами граждан в Золотухинском районе Курской области»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</si>
  <si>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</si>
  <si>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</si>
  <si>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«Молодежь Золотухинского района Курской области»  муниципальной программы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</si>
  <si>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</si>
  <si>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</si>
  <si>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</si>
  <si>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</si>
  <si>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 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</si>
  <si>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 »</t>
  </si>
  <si>
    <t>Подпрограмма  « 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 »</t>
  </si>
  <si>
    <t>Муниципальная программа Золотухинского района Курской области «Развитие  транспортной системы .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</si>
  <si>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  » муниципальной программы Золотухинского района Курской области  «Развитие  транспортной системы ,обеспечение перевозки пассажиров   в Золотухинском районе Курской области   и безопасности дорожного движения»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</si>
  <si>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</si>
  <si>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>Муниципальная программа Золотухинского района Курской области    «Профилактика правонарушений в Золотухинском районе Курской области 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</si>
  <si>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 »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</si>
  <si>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</si>
  <si>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</si>
  <si>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</si>
  <si>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</si>
  <si>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 Построение  и развитие аппаратно- программного комплекса « 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</si>
  <si>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 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</si>
  <si>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 »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</si>
  <si>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</si>
  <si>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Муниципальная программа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</si>
  <si>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</si>
  <si>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 Содействие занятости населения и улучшение  условий  и охраны труда в Золотухинском районе Курской области»</t>
  </si>
  <si>
    <t xml:space="preserve">01 1 </t>
  </si>
  <si>
    <t xml:space="preserve">01 2 </t>
  </si>
  <si>
    <t xml:space="preserve">01 3 </t>
  </si>
  <si>
    <t xml:space="preserve">02 1 </t>
  </si>
  <si>
    <t xml:space="preserve">02 2 </t>
  </si>
  <si>
    <t xml:space="preserve">02 3 </t>
  </si>
  <si>
    <t xml:space="preserve">03 1 </t>
  </si>
  <si>
    <t xml:space="preserve">03 2 </t>
  </si>
  <si>
    <t xml:space="preserve">03 3 </t>
  </si>
  <si>
    <t xml:space="preserve">05 1 </t>
  </si>
  <si>
    <t xml:space="preserve">06 1 </t>
  </si>
  <si>
    <t xml:space="preserve">07 1  </t>
  </si>
  <si>
    <t xml:space="preserve">07 2 </t>
  </si>
  <si>
    <t xml:space="preserve">08 1 </t>
  </si>
  <si>
    <t xml:space="preserve">08 2 </t>
  </si>
  <si>
    <t xml:space="preserve">08 3 </t>
  </si>
  <si>
    <t xml:space="preserve">09 1 </t>
  </si>
  <si>
    <t xml:space="preserve">10 1 </t>
  </si>
  <si>
    <t xml:space="preserve">11 1 </t>
  </si>
  <si>
    <t xml:space="preserve">11 2 </t>
  </si>
  <si>
    <t xml:space="preserve">11 3  </t>
  </si>
  <si>
    <t xml:space="preserve">12 1 </t>
  </si>
  <si>
    <t xml:space="preserve">12 2  </t>
  </si>
  <si>
    <t xml:space="preserve">13 1 </t>
  </si>
  <si>
    <t xml:space="preserve">13 2 </t>
  </si>
  <si>
    <t xml:space="preserve">13 3 </t>
  </si>
  <si>
    <t xml:space="preserve">14 2 </t>
  </si>
  <si>
    <t xml:space="preserve">14 3 </t>
  </si>
  <si>
    <t xml:space="preserve">15 1 </t>
  </si>
  <si>
    <t xml:space="preserve">16 1 </t>
  </si>
  <si>
    <t xml:space="preserve">17 2 </t>
  </si>
  <si>
    <t>(рублей)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</si>
  <si>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 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</si>
  <si>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</si>
  <si>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</si>
  <si>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>Подпрограмма «Развитие малого и среднего предпринимательства в Золотухинском  районе Курской области » муниципальной программы 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</si>
  <si>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</si>
  <si>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>Подпрограмма  «Устойчивое развитие  сельских территорий Золотухинского района  Курскойобласти» муниципальной программы  Золотухинского района Курской области « 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</si>
  <si>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 Подпрограмма  «Развитие  пассажирских перевозок в Золотухинском районе Курской области 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</si>
  <si>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04 1</t>
  </si>
  <si>
    <t xml:space="preserve">                            Исполнение муниципальных программ Золотухинского района Курской области за период с 01.01.2017 года по 31.03.2017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</si>
</sst>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1" xfId="1" applyFont="1" applyBorder="1" applyAlignment="1" applyProtection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10" fontId="3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2" fontId="1" fillId="0" borderId="0" xfId="0" applyNumberFormat="1" applyFont="1" applyFill="1" applyBorder="1"/>
    <xf numFmtId="2" fontId="1" fillId="0" borderId="2" xfId="0" applyNumberFormat="1" applyFont="1" applyFill="1" applyBorder="1"/>
    <xf numFmtId="0" fontId="0" fillId="0" borderId="0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52" workbookViewId="0">
      <selection activeCell="G45" sqref="G45"/>
    </sheetView>
  </sheetViews>
  <sheetFormatPr defaultRowHeight="15"/>
  <cols>
    <col min="1" max="1" width="43" style="21" customWidth="1"/>
    <col min="2" max="2" width="6.5703125" customWidth="1"/>
    <col min="3" max="3" width="18.140625" style="7" customWidth="1"/>
    <col min="4" max="4" width="17.5703125" style="7" customWidth="1"/>
    <col min="5" max="5" width="17.28515625" style="7" customWidth="1"/>
    <col min="6" max="6" width="11.7109375" style="8" customWidth="1"/>
    <col min="7" max="7" width="10.42578125" bestFit="1" customWidth="1"/>
  </cols>
  <sheetData>
    <row r="1" spans="1:8" ht="40.5" customHeight="1">
      <c r="A1" s="28" t="s">
        <v>90</v>
      </c>
      <c r="B1" s="28"/>
      <c r="C1" s="28"/>
      <c r="D1" s="28"/>
      <c r="E1" s="28"/>
      <c r="F1" s="28"/>
    </row>
    <row r="2" spans="1:8">
      <c r="A2" s="15"/>
      <c r="B2" s="9"/>
      <c r="C2" s="10"/>
      <c r="D2" s="10"/>
      <c r="E2" s="10" t="s">
        <v>81</v>
      </c>
      <c r="F2" s="11"/>
    </row>
    <row r="3" spans="1:8" ht="47.25" customHeight="1">
      <c r="A3" s="24" t="s">
        <v>0</v>
      </c>
      <c r="B3" s="25" t="s">
        <v>1</v>
      </c>
      <c r="C3" s="26" t="s">
        <v>2</v>
      </c>
      <c r="D3" s="26" t="s">
        <v>3</v>
      </c>
      <c r="E3" s="26" t="s">
        <v>4</v>
      </c>
      <c r="F3" s="27" t="s">
        <v>5</v>
      </c>
    </row>
    <row r="4" spans="1:8" ht="27" customHeight="1">
      <c r="A4" s="1" t="s">
        <v>6</v>
      </c>
      <c r="B4" s="2"/>
      <c r="C4" s="22">
        <f>C5+C9+C13+C17+C19+C21+C23+C26+C30+C32+C35+C39+C42+C46+C49+C51+C53</f>
        <v>494363745.22000003</v>
      </c>
      <c r="D4" s="22">
        <f t="shared" ref="D4:E4" si="0">D5+D9+D13+D17+D19+D21+D23+D26+D30+D32+D35+D39+D42+D46+D49+D51+D53</f>
        <v>76001222.309999987</v>
      </c>
      <c r="E4" s="22">
        <f t="shared" si="0"/>
        <v>75311229.109999999</v>
      </c>
      <c r="F4" s="23">
        <f>E4/C4</f>
        <v>0.15233970904659536</v>
      </c>
    </row>
    <row r="5" spans="1:8" ht="71.25">
      <c r="A5" s="17" t="s">
        <v>7</v>
      </c>
      <c r="B5" s="3">
        <v>1</v>
      </c>
      <c r="C5" s="12">
        <f>C6+C7+C8</f>
        <v>24123721.18</v>
      </c>
      <c r="D5" s="12">
        <f>D6+D7+D8</f>
        <v>5278642.3600000003</v>
      </c>
      <c r="E5" s="12">
        <f>E6+E7+E8</f>
        <v>4828885.7699999996</v>
      </c>
      <c r="F5" s="13">
        <f t="shared" ref="F5:F53" si="1">E5/C5</f>
        <v>0.20017167890347834</v>
      </c>
    </row>
    <row r="6" spans="1:8" ht="75">
      <c r="A6" s="18" t="s">
        <v>83</v>
      </c>
      <c r="B6" s="4" t="s">
        <v>50</v>
      </c>
      <c r="C6" s="12">
        <v>9090187.8399999999</v>
      </c>
      <c r="D6" s="12">
        <v>2004054.87</v>
      </c>
      <c r="E6" s="12">
        <v>1776327.62</v>
      </c>
      <c r="F6" s="13">
        <f t="shared" si="1"/>
        <v>0.19541154168272942</v>
      </c>
    </row>
    <row r="7" spans="1:8" ht="90">
      <c r="A7" s="18" t="s">
        <v>84</v>
      </c>
      <c r="B7" s="4" t="s">
        <v>51</v>
      </c>
      <c r="C7" s="12">
        <v>9752487.3399999999</v>
      </c>
      <c r="D7" s="12">
        <v>2287010.42</v>
      </c>
      <c r="E7" s="12">
        <v>2066794.3</v>
      </c>
      <c r="F7" s="13">
        <f t="shared" si="1"/>
        <v>0.21192483803829271</v>
      </c>
    </row>
    <row r="8" spans="1:8" ht="90" customHeight="1">
      <c r="A8" s="18" t="s">
        <v>8</v>
      </c>
      <c r="B8" s="4" t="s">
        <v>52</v>
      </c>
      <c r="C8" s="12">
        <v>5281046</v>
      </c>
      <c r="D8" s="12">
        <v>987577.07</v>
      </c>
      <c r="E8" s="12">
        <v>985763.85</v>
      </c>
      <c r="F8" s="13">
        <f>E8/C8</f>
        <v>0.186660720243679</v>
      </c>
    </row>
    <row r="9" spans="1:8" ht="60.75" customHeight="1">
      <c r="A9" s="17" t="s">
        <v>9</v>
      </c>
      <c r="B9" s="3">
        <v>2</v>
      </c>
      <c r="C9" s="12">
        <f>C10+C11+C12</f>
        <v>23352154</v>
      </c>
      <c r="D9" s="12">
        <f t="shared" ref="D9:E9" si="2">D10+D11+D12</f>
        <v>5909388.6400000006</v>
      </c>
      <c r="E9" s="12">
        <f t="shared" si="2"/>
        <v>5898830.4299999997</v>
      </c>
      <c r="F9" s="13">
        <f t="shared" si="1"/>
        <v>0.25260326863209276</v>
      </c>
    </row>
    <row r="10" spans="1:8" ht="107.25" customHeight="1">
      <c r="A10" s="18" t="s">
        <v>10</v>
      </c>
      <c r="B10" s="4" t="s">
        <v>53</v>
      </c>
      <c r="C10" s="12">
        <v>1771400</v>
      </c>
      <c r="D10" s="12">
        <v>373726.77</v>
      </c>
      <c r="E10" s="12">
        <v>373726.77</v>
      </c>
      <c r="F10" s="13">
        <f t="shared" si="1"/>
        <v>0.21097819239019985</v>
      </c>
      <c r="G10" s="29"/>
    </row>
    <row r="11" spans="1:8" ht="93" customHeight="1">
      <c r="A11" s="18" t="s">
        <v>11</v>
      </c>
      <c r="B11" s="4" t="s">
        <v>54</v>
      </c>
      <c r="C11" s="12">
        <v>12338004</v>
      </c>
      <c r="D11" s="12">
        <v>2973426.67</v>
      </c>
      <c r="E11" s="12">
        <v>2962868.46</v>
      </c>
      <c r="F11" s="13">
        <f t="shared" si="1"/>
        <v>0.24014163555142307</v>
      </c>
    </row>
    <row r="12" spans="1:8" ht="120.75" customHeight="1">
      <c r="A12" s="18" t="s">
        <v>12</v>
      </c>
      <c r="B12" s="4" t="s">
        <v>55</v>
      </c>
      <c r="C12" s="12">
        <v>9242750</v>
      </c>
      <c r="D12" s="12">
        <v>2562235.2000000002</v>
      </c>
      <c r="E12" s="12">
        <v>2562235.2000000002</v>
      </c>
      <c r="F12" s="13">
        <f t="shared" si="1"/>
        <v>0.27721567715236267</v>
      </c>
      <c r="G12" s="30"/>
      <c r="H12" s="31"/>
    </row>
    <row r="13" spans="1:8" ht="60.75" customHeight="1">
      <c r="A13" s="17" t="s">
        <v>13</v>
      </c>
      <c r="B13" s="3">
        <v>3</v>
      </c>
      <c r="C13" s="12">
        <f>C14+C15+C16</f>
        <v>284946955.31999999</v>
      </c>
      <c r="D13" s="12">
        <f t="shared" ref="D13:E13" si="3">D14+D15+D16</f>
        <v>59295400.169999994</v>
      </c>
      <c r="E13" s="12">
        <f t="shared" si="3"/>
        <v>59085457.220000006</v>
      </c>
      <c r="F13" s="13">
        <f t="shared" si="1"/>
        <v>0.20735598719995479</v>
      </c>
    </row>
    <row r="14" spans="1:8" ht="142.5" customHeight="1">
      <c r="A14" s="18" t="s">
        <v>82</v>
      </c>
      <c r="B14" s="5" t="s">
        <v>56</v>
      </c>
      <c r="C14" s="12">
        <v>8503995</v>
      </c>
      <c r="D14" s="12">
        <v>1535362.22</v>
      </c>
      <c r="E14" s="12">
        <v>1533864.52</v>
      </c>
      <c r="F14" s="13">
        <f t="shared" si="1"/>
        <v>0.1803698755702467</v>
      </c>
    </row>
    <row r="15" spans="1:8" ht="90">
      <c r="A15" s="18" t="s">
        <v>14</v>
      </c>
      <c r="B15" s="4" t="s">
        <v>57</v>
      </c>
      <c r="C15" s="12">
        <v>264119897.31999999</v>
      </c>
      <c r="D15" s="12">
        <v>55674449.399999999</v>
      </c>
      <c r="E15" s="12">
        <v>55513092.57</v>
      </c>
      <c r="F15" s="13">
        <f t="shared" si="1"/>
        <v>0.21018141053849476</v>
      </c>
    </row>
    <row r="16" spans="1:8" ht="93.75" customHeight="1">
      <c r="A16" s="18" t="s">
        <v>15</v>
      </c>
      <c r="B16" s="4" t="s">
        <v>58</v>
      </c>
      <c r="C16" s="12">
        <v>12323063</v>
      </c>
      <c r="D16" s="12">
        <v>2085588.55</v>
      </c>
      <c r="E16" s="12">
        <v>2038500.13</v>
      </c>
      <c r="F16" s="13">
        <f t="shared" si="1"/>
        <v>0.16542154576341936</v>
      </c>
    </row>
    <row r="17" spans="1:8" ht="75.75" customHeight="1">
      <c r="A17" s="17" t="s">
        <v>16</v>
      </c>
      <c r="B17" s="3">
        <v>4</v>
      </c>
      <c r="C17" s="12">
        <f>C18</f>
        <v>285000</v>
      </c>
      <c r="D17" s="12">
        <f t="shared" ref="D17:E17" si="4">D18</f>
        <v>9000</v>
      </c>
      <c r="E17" s="12">
        <f t="shared" si="4"/>
        <v>9000</v>
      </c>
      <c r="F17" s="13">
        <f t="shared" si="1"/>
        <v>3.1578947368421054E-2</v>
      </c>
    </row>
    <row r="18" spans="1:8" ht="75">
      <c r="A18" s="18" t="s">
        <v>17</v>
      </c>
      <c r="B18" s="6" t="s">
        <v>89</v>
      </c>
      <c r="C18" s="12">
        <v>285000</v>
      </c>
      <c r="D18" s="12">
        <v>9000</v>
      </c>
      <c r="E18" s="12">
        <v>9000</v>
      </c>
      <c r="F18" s="13">
        <f t="shared" si="1"/>
        <v>3.1578947368421054E-2</v>
      </c>
    </row>
    <row r="19" spans="1:8" ht="76.5" customHeight="1">
      <c r="A19" s="17" t="s">
        <v>18</v>
      </c>
      <c r="B19" s="3">
        <v>5</v>
      </c>
      <c r="C19" s="12">
        <f>C20</f>
        <v>125000</v>
      </c>
      <c r="D19" s="12">
        <f>D20</f>
        <v>5500</v>
      </c>
      <c r="E19" s="12">
        <f>E20</f>
        <v>5500</v>
      </c>
      <c r="F19" s="13">
        <f t="shared" si="1"/>
        <v>4.3999999999999997E-2</v>
      </c>
    </row>
    <row r="20" spans="1:8" ht="120.75" customHeight="1">
      <c r="A20" s="18" t="s">
        <v>19</v>
      </c>
      <c r="B20" s="5" t="s">
        <v>59</v>
      </c>
      <c r="C20" s="12">
        <v>125000</v>
      </c>
      <c r="D20" s="12">
        <v>5500</v>
      </c>
      <c r="E20" s="12">
        <v>5500</v>
      </c>
      <c r="F20" s="13">
        <f t="shared" si="1"/>
        <v>4.3999999999999997E-2</v>
      </c>
    </row>
    <row r="21" spans="1:8" ht="71.25">
      <c r="A21" s="17" t="s">
        <v>20</v>
      </c>
      <c r="B21" s="3">
        <v>6</v>
      </c>
      <c r="C21" s="12">
        <f>C22</f>
        <v>2657000</v>
      </c>
      <c r="D21" s="12">
        <f t="shared" ref="D21:E21" si="5">D22</f>
        <v>0</v>
      </c>
      <c r="E21" s="12">
        <f t="shared" si="5"/>
        <v>0</v>
      </c>
      <c r="F21" s="13">
        <f t="shared" si="1"/>
        <v>0</v>
      </c>
    </row>
    <row r="22" spans="1:8" ht="105">
      <c r="A22" s="18" t="s">
        <v>21</v>
      </c>
      <c r="B22" s="4" t="s">
        <v>60</v>
      </c>
      <c r="C22" s="12">
        <v>2657000</v>
      </c>
      <c r="D22" s="12">
        <v>0</v>
      </c>
      <c r="E22" s="12">
        <v>0</v>
      </c>
      <c r="F22" s="13">
        <f t="shared" si="1"/>
        <v>0</v>
      </c>
    </row>
    <row r="23" spans="1:8" ht="77.25" customHeight="1">
      <c r="A23" s="17" t="s">
        <v>22</v>
      </c>
      <c r="B23" s="3">
        <v>7</v>
      </c>
      <c r="C23" s="12">
        <f>C24+C25</f>
        <v>1585454.4</v>
      </c>
      <c r="D23" s="12">
        <f t="shared" ref="D23:E23" si="6">D24+D25</f>
        <v>183662.1</v>
      </c>
      <c r="E23" s="12">
        <f t="shared" si="6"/>
        <v>183662.1</v>
      </c>
      <c r="F23" s="13">
        <f t="shared" si="1"/>
        <v>0.11584193149925978</v>
      </c>
    </row>
    <row r="24" spans="1:8" ht="105">
      <c r="A24" s="18" t="s">
        <v>23</v>
      </c>
      <c r="B24" s="4" t="s">
        <v>61</v>
      </c>
      <c r="C24" s="12">
        <v>367324.2</v>
      </c>
      <c r="D24" s="12">
        <v>91831.05</v>
      </c>
      <c r="E24" s="12">
        <v>91831.05</v>
      </c>
      <c r="F24" s="13">
        <f t="shared" si="1"/>
        <v>0.25</v>
      </c>
    </row>
    <row r="25" spans="1:8" ht="111.75" customHeight="1">
      <c r="A25" s="19" t="s">
        <v>24</v>
      </c>
      <c r="B25" s="6" t="s">
        <v>62</v>
      </c>
      <c r="C25" s="12">
        <v>1218130.2</v>
      </c>
      <c r="D25" s="12">
        <v>91831.05</v>
      </c>
      <c r="E25" s="12">
        <v>91831.05</v>
      </c>
      <c r="F25" s="13">
        <f t="shared" si="1"/>
        <v>7.5386892140101289E-2</v>
      </c>
    </row>
    <row r="26" spans="1:8" ht="118.5" customHeight="1">
      <c r="A26" s="17" t="s">
        <v>25</v>
      </c>
      <c r="B26" s="3">
        <v>8</v>
      </c>
      <c r="C26" s="12">
        <f>C27+C28+C29</f>
        <v>1507000</v>
      </c>
      <c r="D26" s="12">
        <f>D27+D28+D29</f>
        <v>32030</v>
      </c>
      <c r="E26" s="12">
        <f>E27+E28+E29</f>
        <v>32030</v>
      </c>
      <c r="F26" s="13">
        <f t="shared" si="1"/>
        <v>2.1254147312541473E-2</v>
      </c>
    </row>
    <row r="27" spans="1:8" ht="137.25" customHeight="1">
      <c r="A27" s="18" t="s">
        <v>26</v>
      </c>
      <c r="B27" s="4" t="s">
        <v>63</v>
      </c>
      <c r="C27" s="12">
        <v>154000</v>
      </c>
      <c r="D27" s="12">
        <v>4500</v>
      </c>
      <c r="E27" s="12">
        <v>4500</v>
      </c>
      <c r="F27" s="13">
        <f t="shared" si="1"/>
        <v>2.922077922077922E-2</v>
      </c>
    </row>
    <row r="28" spans="1:8" ht="149.25" customHeight="1">
      <c r="A28" s="18" t="s">
        <v>27</v>
      </c>
      <c r="B28" s="4" t="s">
        <v>64</v>
      </c>
      <c r="C28" s="12">
        <v>265000</v>
      </c>
      <c r="D28" s="12">
        <v>27530</v>
      </c>
      <c r="E28" s="12">
        <v>27530</v>
      </c>
      <c r="F28" s="13">
        <f t="shared" ref="F28:F37" si="7">E28/C28</f>
        <v>0.1038867924528302</v>
      </c>
    </row>
    <row r="29" spans="1:8" ht="150.75" customHeight="1">
      <c r="A29" s="18" t="s">
        <v>28</v>
      </c>
      <c r="B29" s="4" t="s">
        <v>65</v>
      </c>
      <c r="C29" s="12">
        <v>1088000</v>
      </c>
      <c r="D29" s="12">
        <v>0</v>
      </c>
      <c r="E29" s="12">
        <v>0</v>
      </c>
      <c r="F29" s="13">
        <f t="shared" si="7"/>
        <v>0</v>
      </c>
    </row>
    <row r="30" spans="1:8" ht="45.75" customHeight="1">
      <c r="A30" s="17" t="s">
        <v>29</v>
      </c>
      <c r="B30" s="3">
        <v>9</v>
      </c>
      <c r="C30" s="12">
        <f>C31</f>
        <v>50000</v>
      </c>
      <c r="D30" s="12">
        <f>D31</f>
        <v>0</v>
      </c>
      <c r="E30" s="12">
        <v>0</v>
      </c>
      <c r="F30" s="13">
        <f t="shared" si="7"/>
        <v>0</v>
      </c>
    </row>
    <row r="31" spans="1:8" ht="78" customHeight="1">
      <c r="A31" s="18" t="s">
        <v>30</v>
      </c>
      <c r="B31" s="4" t="s">
        <v>66</v>
      </c>
      <c r="C31" s="12">
        <v>50000</v>
      </c>
      <c r="D31" s="12">
        <v>0</v>
      </c>
      <c r="E31" s="12">
        <v>0</v>
      </c>
      <c r="F31" s="13">
        <f t="shared" si="7"/>
        <v>0</v>
      </c>
      <c r="G31" s="30"/>
      <c r="H31" s="31"/>
    </row>
    <row r="32" spans="1:8" ht="59.25" customHeight="1">
      <c r="A32" s="17" t="s">
        <v>31</v>
      </c>
      <c r="B32" s="3">
        <v>10</v>
      </c>
      <c r="C32" s="12">
        <f>C33+C34</f>
        <v>659679</v>
      </c>
      <c r="D32" s="12">
        <f t="shared" ref="D32:E32" si="8">D33+D34</f>
        <v>146044.01</v>
      </c>
      <c r="E32" s="12">
        <f t="shared" si="8"/>
        <v>146044.01</v>
      </c>
      <c r="F32" s="13">
        <f t="shared" si="7"/>
        <v>0.2213864773624748</v>
      </c>
    </row>
    <row r="33" spans="1:8" ht="106.5" customHeight="1">
      <c r="A33" s="18" t="s">
        <v>32</v>
      </c>
      <c r="B33" s="5" t="s">
        <v>67</v>
      </c>
      <c r="C33" s="12">
        <v>334200</v>
      </c>
      <c r="D33" s="12">
        <v>65352.67</v>
      </c>
      <c r="E33" s="12">
        <v>65352.67</v>
      </c>
      <c r="F33" s="13">
        <f t="shared" si="7"/>
        <v>0.19554958108916815</v>
      </c>
    </row>
    <row r="34" spans="1:8" ht="108.75" customHeight="1">
      <c r="A34" s="16" t="s">
        <v>33</v>
      </c>
      <c r="B34" s="3">
        <v>102</v>
      </c>
      <c r="C34" s="12">
        <v>325479</v>
      </c>
      <c r="D34" s="12">
        <v>80691.34</v>
      </c>
      <c r="E34" s="12">
        <v>80691.34</v>
      </c>
      <c r="F34" s="13">
        <f t="shared" si="7"/>
        <v>0.24791565661686313</v>
      </c>
    </row>
    <row r="35" spans="1:8" ht="87" customHeight="1">
      <c r="A35" s="17" t="s">
        <v>34</v>
      </c>
      <c r="B35" s="3">
        <v>11</v>
      </c>
      <c r="C35" s="12">
        <f>C36+C37+C38</f>
        <v>52816351.219999999</v>
      </c>
      <c r="D35" s="12">
        <f t="shared" ref="D35:F35" si="9">D36+D37+D38</f>
        <v>769926.86</v>
      </c>
      <c r="E35" s="12">
        <f t="shared" si="9"/>
        <v>754889.23</v>
      </c>
      <c r="F35" s="12">
        <f t="shared" si="9"/>
        <v>0.20163925199752536</v>
      </c>
    </row>
    <row r="36" spans="1:8" ht="140.25" customHeight="1">
      <c r="A36" s="18" t="s">
        <v>35</v>
      </c>
      <c r="B36" s="5" t="s">
        <v>68</v>
      </c>
      <c r="C36" s="12">
        <v>52376351.219999999</v>
      </c>
      <c r="D36" s="12">
        <v>713435.35</v>
      </c>
      <c r="E36" s="12">
        <v>698397.72</v>
      </c>
      <c r="F36" s="13">
        <f t="shared" si="7"/>
        <v>1.3334218664192011E-2</v>
      </c>
    </row>
    <row r="37" spans="1:8" ht="62.25" customHeight="1">
      <c r="A37" s="18" t="s">
        <v>88</v>
      </c>
      <c r="B37" s="5" t="s">
        <v>69</v>
      </c>
      <c r="C37" s="12">
        <v>300000</v>
      </c>
      <c r="D37" s="12">
        <v>56491.51</v>
      </c>
      <c r="E37" s="12">
        <v>56491.51</v>
      </c>
      <c r="F37" s="13">
        <f t="shared" si="7"/>
        <v>0.18830503333333334</v>
      </c>
    </row>
    <row r="38" spans="1:8" ht="135" customHeight="1">
      <c r="A38" s="20" t="s">
        <v>36</v>
      </c>
      <c r="B38" s="5" t="s">
        <v>70</v>
      </c>
      <c r="C38" s="12">
        <v>140000</v>
      </c>
      <c r="D38" s="12">
        <v>0</v>
      </c>
      <c r="E38" s="12">
        <v>0</v>
      </c>
      <c r="F38" s="13">
        <f t="shared" si="1"/>
        <v>0</v>
      </c>
    </row>
    <row r="39" spans="1:8" ht="59.25" customHeight="1">
      <c r="A39" s="17" t="s">
        <v>37</v>
      </c>
      <c r="B39" s="3">
        <v>12</v>
      </c>
      <c r="C39" s="12">
        <f>C40+C41</f>
        <v>307000</v>
      </c>
      <c r="D39" s="12">
        <f t="shared" ref="D39:E39" si="10">D40+D41</f>
        <v>41845.71</v>
      </c>
      <c r="E39" s="12">
        <f t="shared" si="10"/>
        <v>41845.71</v>
      </c>
      <c r="F39" s="13">
        <f t="shared" si="1"/>
        <v>0.13630524429967428</v>
      </c>
    </row>
    <row r="40" spans="1:8" ht="108" customHeight="1">
      <c r="A40" s="18" t="s">
        <v>38</v>
      </c>
      <c r="B40" s="5" t="s">
        <v>71</v>
      </c>
      <c r="C40" s="12">
        <v>237000</v>
      </c>
      <c r="D40" s="12">
        <v>41845.71</v>
      </c>
      <c r="E40" s="12">
        <v>41845.71</v>
      </c>
      <c r="F40" s="13">
        <f t="shared" si="1"/>
        <v>0.17656417721518988</v>
      </c>
    </row>
    <row r="41" spans="1:8" ht="108" customHeight="1">
      <c r="A41" s="18" t="s">
        <v>39</v>
      </c>
      <c r="B41" s="5" t="s">
        <v>72</v>
      </c>
      <c r="C41" s="12">
        <v>70000</v>
      </c>
      <c r="D41" s="12">
        <v>0</v>
      </c>
      <c r="E41" s="12">
        <v>0</v>
      </c>
      <c r="F41" s="13">
        <f t="shared" si="1"/>
        <v>0</v>
      </c>
    </row>
    <row r="42" spans="1:8" ht="87.75" customHeight="1">
      <c r="A42" s="17" t="s">
        <v>40</v>
      </c>
      <c r="B42" s="3">
        <v>13</v>
      </c>
      <c r="C42" s="12">
        <f>C43+C44+C45</f>
        <v>7625770</v>
      </c>
      <c r="D42" s="12">
        <f t="shared" ref="D42:E42" si="11">D43+D44+D45</f>
        <v>780908.45</v>
      </c>
      <c r="E42" s="12">
        <f t="shared" si="11"/>
        <v>776308.11</v>
      </c>
      <c r="F42" s="13">
        <f t="shared" si="1"/>
        <v>0.10180061947842643</v>
      </c>
    </row>
    <row r="43" spans="1:8" ht="120" customHeight="1">
      <c r="A43" s="18" t="s">
        <v>41</v>
      </c>
      <c r="B43" s="5" t="s">
        <v>73</v>
      </c>
      <c r="C43" s="12">
        <v>1776070</v>
      </c>
      <c r="D43" s="12">
        <v>169188</v>
      </c>
      <c r="E43" s="12">
        <v>164588</v>
      </c>
      <c r="F43" s="13">
        <f t="shared" si="1"/>
        <v>9.266977089866954E-2</v>
      </c>
    </row>
    <row r="44" spans="1:8" ht="165">
      <c r="A44" s="18" t="s">
        <v>42</v>
      </c>
      <c r="B44" s="5" t="s">
        <v>74</v>
      </c>
      <c r="C44" s="12">
        <v>3349700</v>
      </c>
      <c r="D44" s="12">
        <v>611720.44999999995</v>
      </c>
      <c r="E44" s="12">
        <v>611720.11</v>
      </c>
      <c r="F44" s="13">
        <f t="shared" si="1"/>
        <v>0.18261937188404931</v>
      </c>
      <c r="G44" s="30"/>
      <c r="H44" s="31"/>
    </row>
    <row r="45" spans="1:8" ht="153" customHeight="1">
      <c r="A45" s="18" t="s">
        <v>43</v>
      </c>
      <c r="B45" s="3" t="s">
        <v>75</v>
      </c>
      <c r="C45" s="12">
        <v>2500000</v>
      </c>
      <c r="D45" s="12">
        <v>0</v>
      </c>
      <c r="E45" s="12">
        <v>0</v>
      </c>
      <c r="F45" s="13">
        <f t="shared" si="1"/>
        <v>0</v>
      </c>
    </row>
    <row r="46" spans="1:8" ht="116.25" customHeight="1">
      <c r="A46" s="17" t="s">
        <v>44</v>
      </c>
      <c r="B46" s="3">
        <v>14</v>
      </c>
      <c r="C46" s="12">
        <f>C47+C48</f>
        <v>11259896</v>
      </c>
      <c r="D46" s="12">
        <f t="shared" ref="D46" si="12">D47+D48</f>
        <v>3502084.11</v>
      </c>
      <c r="E46" s="12">
        <f>E47+E48</f>
        <v>3502083.81</v>
      </c>
      <c r="F46" s="13">
        <f t="shared" si="1"/>
        <v>0.31102274923320783</v>
      </c>
    </row>
    <row r="47" spans="1:8" ht="163.5" customHeight="1">
      <c r="A47" s="18" t="s">
        <v>45</v>
      </c>
      <c r="B47" s="4" t="s">
        <v>76</v>
      </c>
      <c r="C47" s="12">
        <v>8781896</v>
      </c>
      <c r="D47" s="12">
        <v>2927299</v>
      </c>
      <c r="E47" s="12">
        <v>2927299</v>
      </c>
      <c r="F47" s="13">
        <f t="shared" si="1"/>
        <v>0.33333337129020885</v>
      </c>
    </row>
    <row r="48" spans="1:8" ht="135.75" customHeight="1">
      <c r="A48" s="18" t="s">
        <v>46</v>
      </c>
      <c r="B48" s="4" t="s">
        <v>77</v>
      </c>
      <c r="C48" s="12">
        <v>2478000</v>
      </c>
      <c r="D48" s="12">
        <v>574785.11</v>
      </c>
      <c r="E48" s="12">
        <v>574784.81000000006</v>
      </c>
      <c r="F48" s="13">
        <f t="shared" si="1"/>
        <v>0.23195512913640035</v>
      </c>
    </row>
    <row r="49" spans="1:6" ht="87" customHeight="1">
      <c r="A49" s="17" t="s">
        <v>47</v>
      </c>
      <c r="B49" s="3">
        <v>15</v>
      </c>
      <c r="C49" s="12">
        <f>C50</f>
        <v>50000</v>
      </c>
      <c r="D49" s="12">
        <f t="shared" ref="D49:E49" si="13">D50</f>
        <v>0</v>
      </c>
      <c r="E49" s="12">
        <f t="shared" si="13"/>
        <v>0</v>
      </c>
      <c r="F49" s="13">
        <f t="shared" si="1"/>
        <v>0</v>
      </c>
    </row>
    <row r="50" spans="1:6" ht="135" customHeight="1">
      <c r="A50" s="18" t="s">
        <v>85</v>
      </c>
      <c r="B50" s="4" t="s">
        <v>78</v>
      </c>
      <c r="C50" s="12">
        <v>50000</v>
      </c>
      <c r="D50" s="12">
        <v>0</v>
      </c>
      <c r="E50" s="12">
        <v>0</v>
      </c>
      <c r="F50" s="13">
        <f t="shared" si="1"/>
        <v>0</v>
      </c>
    </row>
    <row r="51" spans="1:6" ht="114">
      <c r="A51" s="17" t="s">
        <v>48</v>
      </c>
      <c r="B51" s="3">
        <v>16</v>
      </c>
      <c r="C51" s="12">
        <f>C52</f>
        <v>82775764.099999994</v>
      </c>
      <c r="D51" s="12">
        <f t="shared" ref="D51:E51" si="14">D52</f>
        <v>0</v>
      </c>
      <c r="E51" s="12">
        <f t="shared" si="14"/>
        <v>0</v>
      </c>
      <c r="F51" s="13">
        <f t="shared" si="1"/>
        <v>0</v>
      </c>
    </row>
    <row r="52" spans="1:6" ht="135">
      <c r="A52" s="18" t="s">
        <v>87</v>
      </c>
      <c r="B52" s="5" t="s">
        <v>79</v>
      </c>
      <c r="C52" s="12">
        <v>82775764.099999994</v>
      </c>
      <c r="D52" s="12">
        <v>0</v>
      </c>
      <c r="E52" s="12">
        <v>0</v>
      </c>
      <c r="F52" s="13">
        <f t="shared" si="1"/>
        <v>0</v>
      </c>
    </row>
    <row r="53" spans="1:6" ht="75" customHeight="1">
      <c r="A53" s="17" t="s">
        <v>49</v>
      </c>
      <c r="B53" s="5">
        <v>17</v>
      </c>
      <c r="C53" s="12">
        <f>C54</f>
        <v>237000</v>
      </c>
      <c r="D53" s="12">
        <f t="shared" ref="D53:E53" si="15">D54</f>
        <v>46789.9</v>
      </c>
      <c r="E53" s="12">
        <f t="shared" si="15"/>
        <v>46692.72</v>
      </c>
      <c r="F53" s="13">
        <f t="shared" si="1"/>
        <v>0.19701569620253165</v>
      </c>
    </row>
    <row r="54" spans="1:6" ht="113.25" customHeight="1">
      <c r="A54" s="18" t="s">
        <v>86</v>
      </c>
      <c r="B54" s="4" t="s">
        <v>80</v>
      </c>
      <c r="C54" s="12">
        <v>237000</v>
      </c>
      <c r="D54" s="12">
        <v>46789.9</v>
      </c>
      <c r="E54" s="12">
        <v>46692.72</v>
      </c>
      <c r="F54" s="13">
        <f t="shared" ref="F54" si="16">E54/C54</f>
        <v>0.19701569620253165</v>
      </c>
    </row>
    <row r="55" spans="1:6" ht="17.25" customHeight="1">
      <c r="A55" s="18"/>
      <c r="B55" s="14"/>
      <c r="C55" s="12"/>
      <c r="D55" s="12"/>
      <c r="E55" s="12"/>
      <c r="F55" s="13"/>
    </row>
  </sheetData>
  <mergeCells count="1">
    <mergeCell ref="A1:F1"/>
  </mergeCells>
  <hyperlinks>
    <hyperlink ref="A25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2017-04-13T05:12:48Z</cp:lastPrinted>
  <dcterms:created xsi:type="dcterms:W3CDTF">2016-04-15T10:05:48Z</dcterms:created>
  <dcterms:modified xsi:type="dcterms:W3CDTF">2017-04-13T07:28:21Z</dcterms:modified>
</cp:coreProperties>
</file>