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55" i="2"/>
  <c r="E55"/>
  <c r="C55"/>
  <c r="C36" l="1"/>
  <c r="C21"/>
  <c r="C38"/>
  <c r="D5"/>
  <c r="F23"/>
  <c r="D21"/>
  <c r="E21"/>
  <c r="C31"/>
  <c r="E31"/>
  <c r="F57"/>
  <c r="F55"/>
  <c r="F54"/>
  <c r="E53"/>
  <c r="D53"/>
  <c r="C53"/>
  <c r="F52"/>
  <c r="E51"/>
  <c r="D51"/>
  <c r="C51"/>
  <c r="F50"/>
  <c r="F49"/>
  <c r="E48"/>
  <c r="D48"/>
  <c r="C48"/>
  <c r="F47"/>
  <c r="F46"/>
  <c r="F45"/>
  <c r="E44"/>
  <c r="D44"/>
  <c r="C44"/>
  <c r="F43"/>
  <c r="F42"/>
  <c r="F41"/>
  <c r="E40"/>
  <c r="D40"/>
  <c r="C40"/>
  <c r="F39"/>
  <c r="F38"/>
  <c r="F37"/>
  <c r="E36"/>
  <c r="D36"/>
  <c r="F35"/>
  <c r="F34"/>
  <c r="E33"/>
  <c r="D33"/>
  <c r="C33"/>
  <c r="F32"/>
  <c r="D31"/>
  <c r="F30"/>
  <c r="F29"/>
  <c r="F28"/>
  <c r="E27"/>
  <c r="D27"/>
  <c r="C27"/>
  <c r="F26"/>
  <c r="F25"/>
  <c r="E24"/>
  <c r="D24"/>
  <c r="C24"/>
  <c r="F20"/>
  <c r="E19"/>
  <c r="D19"/>
  <c r="C19"/>
  <c r="F18"/>
  <c r="E17"/>
  <c r="D17"/>
  <c r="C17"/>
  <c r="F16"/>
  <c r="F15"/>
  <c r="F14"/>
  <c r="E13"/>
  <c r="D13"/>
  <c r="C13"/>
  <c r="F12"/>
  <c r="F11"/>
  <c r="F10"/>
  <c r="E9"/>
  <c r="D9"/>
  <c r="C9"/>
  <c r="F8"/>
  <c r="F7"/>
  <c r="F6"/>
  <c r="E5"/>
  <c r="C5"/>
  <c r="F44" l="1"/>
  <c r="F22"/>
  <c r="F36"/>
  <c r="F17"/>
  <c r="F51"/>
  <c r="F33"/>
  <c r="F27"/>
  <c r="F21"/>
  <c r="F19"/>
  <c r="F31"/>
  <c r="F48"/>
  <c r="F9"/>
  <c r="F53"/>
  <c r="D4"/>
  <c r="F40"/>
  <c r="E4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<sst xmlns="http://schemas.openxmlformats.org/spreadsheetml/2006/main" count="105" uniqueCount="105">
  <si>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</si>
  <si>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</si>
  <si>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</si>
  <si>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</si>
  <si>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</si>
  <si>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</si>
  <si>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</si>
  <si>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</si>
  <si>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</si>
  <si>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</si>
  <si>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</si>
  <si>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</si>
  <si>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</si>
  <si>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</si>
  <si>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</si>
  <si>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</si>
  <si>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</si>
  <si>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</si>
  <si>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</si>
  <si>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</si>
  <si>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</si>
  <si>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</si>
  <si>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</si>
  <si>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</si>
  <si>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</si>
  <si>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</si>
  <si>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</si>
  <si>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</si>
  <si>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</si>
  <si>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</si>
  <si>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</si>
  <si>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</si>
  <si>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</si>
  <si>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</si>
  <si>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</si>
  <si>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</si>
  <si>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</si>
  <si>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</si>
  <si>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</si>
  <si>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</si>
  <si>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</si>
  <si>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</si>
  <si>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</si>
  <si>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</si>
  <si>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</si>
  <si>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</si>
  <si>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</si>
  <si>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</si>
  <si>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</si>
  <si>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</si>
  <si>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</si>
  <si>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</si>
  <si>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</si>
  <si>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</si>
  <si>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</si>
  <si>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</si>
  <si>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</si>
  <si>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</si>
  <si>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</si>
  <si>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</si>
  <si>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</si>
  <si>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</si>
  <si>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</si>
  <si>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</si>
  <si>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</si>
  <si>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</si>
  <si>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</si>
  <si>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</si>
  <si>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</si>
  <si>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</si>
  <si>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</si>
  <si>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</si>
  <si>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</si>
  <si>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</si>
  <si>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</si>
  <si>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</si>
  <si>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</si>
  <si>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</si>
  <si>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</si>
  <si>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</si>
  <si>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</si>
  <si>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</si>
  <si>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</si>
  <si>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</si>
  <si>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</si>
  <si>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</si>
  <si>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</si>
  <si>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</si>
  <si>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</si>
  <si>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</si>
  <si>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</si>
  <si>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</si>
  <si>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</si>
  <si>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</si>
  <si>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</si>
  <si>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</si>
  <si>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</si>
  <si>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</si>
  <si>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</si>
  <si>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</si>
  <si>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</si>
  <si>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</si>
  <si>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</si>
  <si>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>Лимиты бюджетных обязательств на 2020 год</t>
  </si>
  <si>
    <t xml:space="preserve">                            Исполнение муниципальных программ Золотухинского района Курской области за период с 01.01.2020 года по 30.06.2020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</si>
</sst>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3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C6" sqref="C6"/>
    </sheetView>
  </sheetViews>
  <sheetFormatPr defaultRowHeight="15"/>
  <cols>
    <col min="1" max="1" width="48.140625" style="27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17" t="s">
        <v>104</v>
      </c>
      <c r="B1" s="17"/>
      <c r="C1" s="17"/>
      <c r="D1" s="17"/>
      <c r="E1" s="17"/>
      <c r="F1" s="17"/>
    </row>
    <row r="2" spans="1:6" ht="16.5" customHeight="1">
      <c r="A2" s="19"/>
      <c r="B2" s="1"/>
      <c r="C2" s="2"/>
      <c r="D2" s="2"/>
      <c r="E2" s="2" t="s">
        <v>0</v>
      </c>
      <c r="F2" s="3"/>
    </row>
    <row r="3" spans="1:6" ht="63">
      <c r="A3" s="20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21" t="s">
        <v>6</v>
      </c>
      <c r="B4" s="5"/>
      <c r="C4" s="13">
        <f t="shared" ref="C4:E4" si="0">C5+C9+C13+C17+C19+C21+C24+C27+C31+C33+C36+C40+C44+C48+C51+C53+C55</f>
        <v>654383765.39999998</v>
      </c>
      <c r="D4" s="13">
        <f t="shared" si="0"/>
        <v>262601124.65000004</v>
      </c>
      <c r="E4" s="13">
        <f t="shared" si="0"/>
        <v>259869399.99000001</v>
      </c>
      <c r="F4" s="12">
        <f>E4/C4</f>
        <v>0.3971207932262068</v>
      </c>
    </row>
    <row r="5" spans="1:6" ht="45.75" customHeight="1">
      <c r="A5" s="22" t="s">
        <v>7</v>
      </c>
      <c r="B5" s="14" t="s">
        <v>56</v>
      </c>
      <c r="C5" s="28">
        <f>C6+C7+C8</f>
        <v>36311435.659999996</v>
      </c>
      <c r="D5" s="29">
        <f>D6+D7+D8</f>
        <v>15148369.85</v>
      </c>
      <c r="E5" s="28">
        <f>E6+E7+E8</f>
        <v>14541256.75</v>
      </c>
      <c r="F5" s="30">
        <f t="shared" ref="F5:F57" si="1">E5/C5</f>
        <v>0.40045942788261546</v>
      </c>
    </row>
    <row r="6" spans="1:6" ht="75.75" customHeight="1">
      <c r="A6" s="23" t="s">
        <v>8</v>
      </c>
      <c r="B6" s="7" t="s">
        <v>9</v>
      </c>
      <c r="C6" s="31">
        <v>15304571.880000001</v>
      </c>
      <c r="D6" s="31">
        <v>6634802.2999999998</v>
      </c>
      <c r="E6" s="31">
        <v>6417298.0199999996</v>
      </c>
      <c r="F6" s="32">
        <f t="shared" si="1"/>
        <v>0.41930594794266141</v>
      </c>
    </row>
    <row r="7" spans="1:6" ht="75">
      <c r="A7" s="23" t="s">
        <v>10</v>
      </c>
      <c r="B7" s="7" t="s">
        <v>11</v>
      </c>
      <c r="C7" s="31">
        <v>14851138.779999999</v>
      </c>
      <c r="D7" s="31">
        <v>6114315.3899999997</v>
      </c>
      <c r="E7" s="31">
        <v>5827778.6100000003</v>
      </c>
      <c r="F7" s="32">
        <f t="shared" si="1"/>
        <v>0.39241291165147946</v>
      </c>
    </row>
    <row r="8" spans="1:6" ht="90" customHeight="1">
      <c r="A8" s="23" t="s">
        <v>12</v>
      </c>
      <c r="B8" s="7" t="s">
        <v>13</v>
      </c>
      <c r="C8" s="31">
        <v>6155725</v>
      </c>
      <c r="D8" s="31">
        <v>2399252.16</v>
      </c>
      <c r="E8" s="31">
        <v>2296180.12</v>
      </c>
      <c r="F8" s="32">
        <f>E8/C8</f>
        <v>0.3730153832408043</v>
      </c>
    </row>
    <row r="9" spans="1:6" ht="57">
      <c r="A9" s="22" t="s">
        <v>67</v>
      </c>
      <c r="B9" s="14" t="s">
        <v>57</v>
      </c>
      <c r="C9" s="28">
        <f>C10+C11+C12</f>
        <v>41391136</v>
      </c>
      <c r="D9" s="28">
        <f t="shared" ref="D9:E9" si="2">D10+D11+D12</f>
        <v>20694833.990000002</v>
      </c>
      <c r="E9" s="28">
        <f t="shared" si="2"/>
        <v>20682833.43</v>
      </c>
      <c r="F9" s="30">
        <f t="shared" si="1"/>
        <v>0.49969233581798767</v>
      </c>
    </row>
    <row r="10" spans="1:6" ht="105">
      <c r="A10" s="23" t="s">
        <v>68</v>
      </c>
      <c r="B10" s="7" t="s">
        <v>14</v>
      </c>
      <c r="C10" s="31">
        <v>2661400</v>
      </c>
      <c r="D10" s="31">
        <v>878232.07</v>
      </c>
      <c r="E10" s="31">
        <v>878232.07</v>
      </c>
      <c r="F10" s="32">
        <f t="shared" si="1"/>
        <v>0.32998875403922745</v>
      </c>
    </row>
    <row r="11" spans="1:6" ht="90">
      <c r="A11" s="23" t="s">
        <v>69</v>
      </c>
      <c r="B11" s="7" t="s">
        <v>15</v>
      </c>
      <c r="C11" s="31">
        <v>27178118</v>
      </c>
      <c r="D11" s="31">
        <v>14454686.9</v>
      </c>
      <c r="E11" s="31">
        <v>14442686.34</v>
      </c>
      <c r="F11" s="32">
        <f t="shared" si="1"/>
        <v>0.5314086258658528</v>
      </c>
    </row>
    <row r="12" spans="1:6" ht="90">
      <c r="A12" s="23" t="s">
        <v>16</v>
      </c>
      <c r="B12" s="7" t="s">
        <v>17</v>
      </c>
      <c r="C12" s="31">
        <v>11551618</v>
      </c>
      <c r="D12" s="31">
        <v>5361915.0199999996</v>
      </c>
      <c r="E12" s="31">
        <v>5361915.0199999996</v>
      </c>
      <c r="F12" s="32">
        <f t="shared" si="1"/>
        <v>0.46417004267280998</v>
      </c>
    </row>
    <row r="13" spans="1:6" ht="57">
      <c r="A13" s="22" t="s">
        <v>70</v>
      </c>
      <c r="B13" s="14" t="s">
        <v>58</v>
      </c>
      <c r="C13" s="28">
        <f>C14+C15+C16</f>
        <v>382001339.75999999</v>
      </c>
      <c r="D13" s="28">
        <f t="shared" ref="D13:E13" si="3">D14+D15+D16</f>
        <v>192462686.79000002</v>
      </c>
      <c r="E13" s="28">
        <f t="shared" si="3"/>
        <v>190356875.78999999</v>
      </c>
      <c r="F13" s="30">
        <f t="shared" si="1"/>
        <v>0.49831468106786098</v>
      </c>
    </row>
    <row r="14" spans="1:6" ht="135.75" customHeight="1">
      <c r="A14" s="23" t="s">
        <v>71</v>
      </c>
      <c r="B14" s="7" t="s">
        <v>18</v>
      </c>
      <c r="C14" s="31">
        <v>12230435</v>
      </c>
      <c r="D14" s="31">
        <v>5196795.5999999996</v>
      </c>
      <c r="E14" s="31">
        <v>5193075.5999999996</v>
      </c>
      <c r="F14" s="32">
        <f t="shared" si="1"/>
        <v>0.42460268992885369</v>
      </c>
    </row>
    <row r="15" spans="1:6" ht="74.25" customHeight="1">
      <c r="A15" s="23" t="s">
        <v>72</v>
      </c>
      <c r="B15" s="7" t="s">
        <v>19</v>
      </c>
      <c r="C15" s="31">
        <v>361604120.75999999</v>
      </c>
      <c r="D15" s="31">
        <v>183234937.58000001</v>
      </c>
      <c r="E15" s="31">
        <v>181180153.40000001</v>
      </c>
      <c r="F15" s="32">
        <f t="shared" si="1"/>
        <v>0.50104559931232351</v>
      </c>
    </row>
    <row r="16" spans="1:6" ht="90">
      <c r="A16" s="23" t="s">
        <v>73</v>
      </c>
      <c r="B16" s="7" t="s">
        <v>20</v>
      </c>
      <c r="C16" s="31">
        <v>8166784</v>
      </c>
      <c r="D16" s="31">
        <v>4030953.61</v>
      </c>
      <c r="E16" s="31">
        <v>3983646.79</v>
      </c>
      <c r="F16" s="32">
        <f t="shared" si="1"/>
        <v>0.48778647629225896</v>
      </c>
    </row>
    <row r="17" spans="1:20" ht="57">
      <c r="A17" s="22" t="s">
        <v>21</v>
      </c>
      <c r="B17" s="14" t="s">
        <v>59</v>
      </c>
      <c r="C17" s="28">
        <f>C18</f>
        <v>497844</v>
      </c>
      <c r="D17" s="28">
        <f t="shared" ref="D17:E17" si="4">D18</f>
        <v>67160</v>
      </c>
      <c r="E17" s="28">
        <f t="shared" si="4"/>
        <v>67160</v>
      </c>
      <c r="F17" s="30">
        <f t="shared" si="1"/>
        <v>0.13490169611364203</v>
      </c>
    </row>
    <row r="18" spans="1:20" ht="60">
      <c r="A18" s="23" t="s">
        <v>74</v>
      </c>
      <c r="B18" s="8" t="s">
        <v>22</v>
      </c>
      <c r="C18" s="31">
        <v>497844</v>
      </c>
      <c r="D18" s="31">
        <v>67160</v>
      </c>
      <c r="E18" s="31">
        <v>67160</v>
      </c>
      <c r="F18" s="32">
        <f t="shared" si="1"/>
        <v>0.13490169611364203</v>
      </c>
    </row>
    <row r="19" spans="1:20" ht="59.25" customHeight="1">
      <c r="A19" s="22" t="s">
        <v>23</v>
      </c>
      <c r="B19" s="14" t="s">
        <v>60</v>
      </c>
      <c r="C19" s="28">
        <f>C20</f>
        <v>50000</v>
      </c>
      <c r="D19" s="28">
        <f>D20</f>
        <v>0</v>
      </c>
      <c r="E19" s="28">
        <f>E20</f>
        <v>0</v>
      </c>
      <c r="F19" s="30">
        <f t="shared" si="1"/>
        <v>0</v>
      </c>
    </row>
    <row r="20" spans="1:20" ht="105" customHeight="1">
      <c r="A20" s="23" t="s">
        <v>75</v>
      </c>
      <c r="B20" s="7" t="s">
        <v>24</v>
      </c>
      <c r="C20" s="31">
        <v>50000</v>
      </c>
      <c r="D20" s="31"/>
      <c r="E20" s="31"/>
      <c r="F20" s="32">
        <f t="shared" si="1"/>
        <v>0</v>
      </c>
    </row>
    <row r="21" spans="1:20" ht="57">
      <c r="A21" s="22" t="s">
        <v>76</v>
      </c>
      <c r="B21" s="14" t="s">
        <v>61</v>
      </c>
      <c r="C21" s="28">
        <f>C22+C23</f>
        <v>0</v>
      </c>
      <c r="D21" s="28">
        <f t="shared" ref="D21:E21" si="5">D22+D23</f>
        <v>0</v>
      </c>
      <c r="E21" s="28">
        <f t="shared" si="5"/>
        <v>0</v>
      </c>
      <c r="F21" s="30" t="e">
        <f t="shared" si="1"/>
        <v>#DIV/0!</v>
      </c>
    </row>
    <row r="22" spans="1:20" ht="90">
      <c r="A22" s="23" t="s">
        <v>77</v>
      </c>
      <c r="B22" s="7" t="s">
        <v>25</v>
      </c>
      <c r="C22" s="31"/>
      <c r="D22" s="31"/>
      <c r="E22" s="31"/>
      <c r="F22" s="32" t="e">
        <f t="shared" si="1"/>
        <v>#DIV/0!</v>
      </c>
    </row>
    <row r="23" spans="1:20" ht="76.5" customHeight="1">
      <c r="A23" s="23" t="s">
        <v>100</v>
      </c>
      <c r="B23" s="15" t="s">
        <v>99</v>
      </c>
      <c r="C23" s="31"/>
      <c r="D23" s="31"/>
      <c r="E23" s="31"/>
      <c r="F23" s="32" t="e">
        <f t="shared" si="1"/>
        <v>#DIV/0!</v>
      </c>
    </row>
    <row r="24" spans="1:20" ht="57">
      <c r="A24" s="22" t="s">
        <v>78</v>
      </c>
      <c r="B24" s="14" t="s">
        <v>62</v>
      </c>
      <c r="C24" s="28">
        <f>C25+C26</f>
        <v>6871255.9799999995</v>
      </c>
      <c r="D24" s="28">
        <f t="shared" ref="D24:E24" si="6">D25+D26</f>
        <v>3801188.8</v>
      </c>
      <c r="E24" s="28">
        <f t="shared" si="6"/>
        <v>3801188.8</v>
      </c>
      <c r="F24" s="30">
        <f t="shared" si="1"/>
        <v>0.55320145415394639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3" t="s">
        <v>79</v>
      </c>
      <c r="B25" s="7" t="s">
        <v>26</v>
      </c>
      <c r="C25" s="31">
        <v>174982.68</v>
      </c>
      <c r="D25" s="31">
        <v>87491.34</v>
      </c>
      <c r="E25" s="31">
        <v>87491.34</v>
      </c>
      <c r="F25" s="32">
        <f t="shared" si="1"/>
        <v>0.5</v>
      </c>
      <c r="J25" s="16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90" customHeight="1">
      <c r="A26" s="24" t="s">
        <v>27</v>
      </c>
      <c r="B26" s="8" t="s">
        <v>28</v>
      </c>
      <c r="C26" s="31">
        <v>6696273.2999999998</v>
      </c>
      <c r="D26" s="31">
        <v>3713697.46</v>
      </c>
      <c r="E26" s="31">
        <v>3713697.46</v>
      </c>
      <c r="F26" s="32">
        <f t="shared" si="1"/>
        <v>0.5545916801215387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2" t="s">
        <v>80</v>
      </c>
      <c r="B27" s="14" t="s">
        <v>63</v>
      </c>
      <c r="C27" s="28">
        <f>C28+C29+C30</f>
        <v>2642380</v>
      </c>
      <c r="D27" s="28">
        <f>D28+D29+D30</f>
        <v>41250</v>
      </c>
      <c r="E27" s="28">
        <f>E28+E29+E30</f>
        <v>34450</v>
      </c>
      <c r="F27" s="30">
        <f t="shared" si="1"/>
        <v>1.3037488930433928E-2</v>
      </c>
    </row>
    <row r="28" spans="1:20" ht="120.75" customHeight="1">
      <c r="A28" s="23" t="s">
        <v>81</v>
      </c>
      <c r="B28" s="7" t="s">
        <v>29</v>
      </c>
      <c r="C28" s="31">
        <v>254000</v>
      </c>
      <c r="D28" s="31">
        <v>3020</v>
      </c>
      <c r="E28" s="31">
        <v>3020</v>
      </c>
      <c r="F28" s="32">
        <f t="shared" si="1"/>
        <v>1.1889763779527558E-2</v>
      </c>
    </row>
    <row r="29" spans="1:20" ht="135">
      <c r="A29" s="23" t="s">
        <v>30</v>
      </c>
      <c r="B29" s="7" t="s">
        <v>31</v>
      </c>
      <c r="C29" s="31">
        <v>365000</v>
      </c>
      <c r="D29" s="31">
        <v>38230</v>
      </c>
      <c r="E29" s="31">
        <v>31430</v>
      </c>
      <c r="F29" s="32">
        <f t="shared" si="1"/>
        <v>8.6109589041095891E-2</v>
      </c>
    </row>
    <row r="30" spans="1:20" ht="135">
      <c r="A30" s="23" t="s">
        <v>82</v>
      </c>
      <c r="B30" s="7" t="s">
        <v>32</v>
      </c>
      <c r="C30" s="31">
        <v>2023380</v>
      </c>
      <c r="D30" s="31">
        <v>0</v>
      </c>
      <c r="E30" s="31">
        <v>0</v>
      </c>
      <c r="F30" s="32">
        <f t="shared" si="1"/>
        <v>0</v>
      </c>
    </row>
    <row r="31" spans="1:20" ht="42.75">
      <c r="A31" s="22" t="s">
        <v>33</v>
      </c>
      <c r="B31" s="14" t="s">
        <v>64</v>
      </c>
      <c r="C31" s="28">
        <f>C32</f>
        <v>55000</v>
      </c>
      <c r="D31" s="28">
        <f>D32</f>
        <v>13734</v>
      </c>
      <c r="E31" s="28">
        <f>E32</f>
        <v>13734</v>
      </c>
      <c r="F31" s="30">
        <f t="shared" si="1"/>
        <v>0.24970909090909091</v>
      </c>
    </row>
    <row r="32" spans="1:20" ht="75" customHeight="1">
      <c r="A32" s="23" t="s">
        <v>34</v>
      </c>
      <c r="B32" s="7" t="s">
        <v>35</v>
      </c>
      <c r="C32" s="31">
        <v>55000</v>
      </c>
      <c r="D32" s="31">
        <v>13734</v>
      </c>
      <c r="E32" s="31">
        <v>13734</v>
      </c>
      <c r="F32" s="32">
        <f t="shared" si="1"/>
        <v>0.24970909090909091</v>
      </c>
    </row>
    <row r="33" spans="1:6" ht="57">
      <c r="A33" s="22" t="s">
        <v>83</v>
      </c>
      <c r="B33" s="6">
        <v>10</v>
      </c>
      <c r="C33" s="28">
        <f>C34+C35</f>
        <v>798453</v>
      </c>
      <c r="D33" s="28">
        <f t="shared" ref="D33:E33" si="7">D34+D35</f>
        <v>390291.4</v>
      </c>
      <c r="E33" s="28">
        <f t="shared" si="7"/>
        <v>390291.4</v>
      </c>
      <c r="F33" s="30">
        <f t="shared" si="1"/>
        <v>0.48880948534228069</v>
      </c>
    </row>
    <row r="34" spans="1:6" ht="90">
      <c r="A34" s="23" t="s">
        <v>84</v>
      </c>
      <c r="B34" s="7" t="s">
        <v>36</v>
      </c>
      <c r="C34" s="31">
        <v>479600</v>
      </c>
      <c r="D34" s="31">
        <v>235725.17</v>
      </c>
      <c r="E34" s="31">
        <v>235725.17</v>
      </c>
      <c r="F34" s="32">
        <f t="shared" si="1"/>
        <v>0.4915036905754796</v>
      </c>
    </row>
    <row r="35" spans="1:6" ht="90">
      <c r="A35" s="25" t="s">
        <v>85</v>
      </c>
      <c r="B35" s="8">
        <v>102</v>
      </c>
      <c r="C35" s="31">
        <v>318853</v>
      </c>
      <c r="D35" s="31">
        <v>154566.23000000001</v>
      </c>
      <c r="E35" s="31">
        <v>154566.23000000001</v>
      </c>
      <c r="F35" s="32">
        <f t="shared" si="1"/>
        <v>0.48475701969246021</v>
      </c>
    </row>
    <row r="36" spans="1:6" ht="85.5">
      <c r="A36" s="22" t="s">
        <v>86</v>
      </c>
      <c r="B36" s="6">
        <v>11</v>
      </c>
      <c r="C36" s="28">
        <f>C37+C38+C39</f>
        <v>119482224</v>
      </c>
      <c r="D36" s="28">
        <f t="shared" ref="D36:E36" si="8">D37+D38+D39</f>
        <v>18530913.700000003</v>
      </c>
      <c r="E36" s="28">
        <f t="shared" si="8"/>
        <v>18530913.700000003</v>
      </c>
      <c r="F36" s="32">
        <f t="shared" si="1"/>
        <v>0.15509347817295402</v>
      </c>
    </row>
    <row r="37" spans="1:6" ht="121.5" customHeight="1">
      <c r="A37" s="23" t="s">
        <v>87</v>
      </c>
      <c r="B37" s="7" t="s">
        <v>37</v>
      </c>
      <c r="C37" s="31">
        <v>119042224</v>
      </c>
      <c r="D37" s="31">
        <v>18458359.780000001</v>
      </c>
      <c r="E37" s="31">
        <v>18458359.780000001</v>
      </c>
      <c r="F37" s="32">
        <f t="shared" si="1"/>
        <v>0.15505724909843754</v>
      </c>
    </row>
    <row r="38" spans="1:6" ht="120.75" customHeight="1">
      <c r="A38" s="23" t="s">
        <v>65</v>
      </c>
      <c r="B38" s="7" t="s">
        <v>38</v>
      </c>
      <c r="C38" s="31">
        <f>300000</f>
        <v>300000</v>
      </c>
      <c r="D38" s="31">
        <v>72553.919999999998</v>
      </c>
      <c r="E38" s="31">
        <v>72553.919999999998</v>
      </c>
      <c r="F38" s="32">
        <f t="shared" si="1"/>
        <v>0.24184639999999999</v>
      </c>
    </row>
    <row r="39" spans="1:6" ht="119.25" customHeight="1">
      <c r="A39" s="26" t="s">
        <v>39</v>
      </c>
      <c r="B39" s="7" t="s">
        <v>40</v>
      </c>
      <c r="C39" s="31">
        <v>140000</v>
      </c>
      <c r="D39" s="31">
        <v>0</v>
      </c>
      <c r="E39" s="31">
        <v>0</v>
      </c>
      <c r="F39" s="32">
        <f t="shared" si="1"/>
        <v>0</v>
      </c>
    </row>
    <row r="40" spans="1:6" ht="56.25" customHeight="1">
      <c r="A40" s="22" t="s">
        <v>88</v>
      </c>
      <c r="B40" s="6">
        <v>12</v>
      </c>
      <c r="C40" s="28">
        <f>C41+C42+C43</f>
        <v>619796</v>
      </c>
      <c r="D40" s="28">
        <f t="shared" ref="D40:E40" si="9">D41+D42+D43</f>
        <v>240443.83000000002</v>
      </c>
      <c r="E40" s="28">
        <f t="shared" si="9"/>
        <v>240443.83000000002</v>
      </c>
      <c r="F40" s="30">
        <f t="shared" si="1"/>
        <v>0.38794027389657243</v>
      </c>
    </row>
    <row r="41" spans="1:6" ht="90">
      <c r="A41" s="23" t="s">
        <v>89</v>
      </c>
      <c r="B41" s="7" t="s">
        <v>41</v>
      </c>
      <c r="C41" s="31">
        <v>305800</v>
      </c>
      <c r="D41" s="31">
        <v>130445.83</v>
      </c>
      <c r="E41" s="31">
        <v>130445.83</v>
      </c>
      <c r="F41" s="32">
        <f t="shared" si="1"/>
        <v>0.42657236756049705</v>
      </c>
    </row>
    <row r="42" spans="1:6" ht="90">
      <c r="A42" s="23" t="s">
        <v>42</v>
      </c>
      <c r="B42" s="7" t="s">
        <v>43</v>
      </c>
      <c r="C42" s="31">
        <v>293996</v>
      </c>
      <c r="D42" s="31">
        <v>109998</v>
      </c>
      <c r="E42" s="31">
        <v>109998</v>
      </c>
      <c r="F42" s="32">
        <f t="shared" si="1"/>
        <v>0.37414794759112369</v>
      </c>
    </row>
    <row r="43" spans="1:6" ht="105">
      <c r="A43" s="23" t="s">
        <v>66</v>
      </c>
      <c r="B43" s="7">
        <v>123</v>
      </c>
      <c r="C43" s="31">
        <v>20000</v>
      </c>
      <c r="D43" s="31">
        <v>0</v>
      </c>
      <c r="E43" s="31">
        <v>0</v>
      </c>
      <c r="F43" s="32">
        <f t="shared" si="1"/>
        <v>0</v>
      </c>
    </row>
    <row r="44" spans="1:6" ht="71.25">
      <c r="A44" s="22" t="s">
        <v>90</v>
      </c>
      <c r="B44" s="6">
        <v>13</v>
      </c>
      <c r="C44" s="28">
        <f>C45+C46+C47</f>
        <v>8844382</v>
      </c>
      <c r="D44" s="28">
        <f t="shared" ref="D44:E44" si="10">D45+D46+D47</f>
        <v>1968056.57</v>
      </c>
      <c r="E44" s="28">
        <f t="shared" si="10"/>
        <v>1968056.57</v>
      </c>
      <c r="F44" s="30">
        <f t="shared" si="1"/>
        <v>0.22252052998163127</v>
      </c>
    </row>
    <row r="45" spans="1:6" ht="105">
      <c r="A45" s="23" t="s">
        <v>44</v>
      </c>
      <c r="B45" s="7" t="s">
        <v>45</v>
      </c>
      <c r="C45" s="31">
        <v>2251632</v>
      </c>
      <c r="D45" s="31">
        <v>524247.01</v>
      </c>
      <c r="E45" s="31">
        <v>524247.01</v>
      </c>
      <c r="F45" s="32">
        <f t="shared" si="1"/>
        <v>0.2328297919020515</v>
      </c>
    </row>
    <row r="46" spans="1:6" ht="135">
      <c r="A46" s="23" t="s">
        <v>91</v>
      </c>
      <c r="B46" s="7" t="s">
        <v>46</v>
      </c>
      <c r="C46" s="31">
        <v>4092750</v>
      </c>
      <c r="D46" s="31">
        <v>1443809.56</v>
      </c>
      <c r="E46" s="31">
        <v>1443809.56</v>
      </c>
      <c r="F46" s="32">
        <f t="shared" si="1"/>
        <v>0.3527724781626046</v>
      </c>
    </row>
    <row r="47" spans="1:6" ht="134.25" customHeight="1">
      <c r="A47" s="23" t="s">
        <v>92</v>
      </c>
      <c r="B47" s="8" t="s">
        <v>47</v>
      </c>
      <c r="C47" s="31">
        <v>2500000</v>
      </c>
      <c r="D47" s="31">
        <v>0</v>
      </c>
      <c r="E47" s="31">
        <v>0</v>
      </c>
      <c r="F47" s="32">
        <f t="shared" si="1"/>
        <v>0</v>
      </c>
    </row>
    <row r="48" spans="1:6" ht="99.75">
      <c r="A48" s="22" t="s">
        <v>93</v>
      </c>
      <c r="B48" s="6">
        <v>14</v>
      </c>
      <c r="C48" s="28">
        <f>C49+C50</f>
        <v>16126835</v>
      </c>
      <c r="D48" s="28">
        <f t="shared" ref="D48" si="11">D49+D50</f>
        <v>9115763.1799999997</v>
      </c>
      <c r="E48" s="28">
        <f>E49+E50</f>
        <v>9115763.1799999997</v>
      </c>
      <c r="F48" s="30">
        <f t="shared" si="1"/>
        <v>0.56525432175625279</v>
      </c>
    </row>
    <row r="49" spans="1:6" ht="134.25" customHeight="1">
      <c r="A49" s="23" t="s">
        <v>94</v>
      </c>
      <c r="B49" s="7" t="s">
        <v>48</v>
      </c>
      <c r="C49" s="31">
        <v>12964810</v>
      </c>
      <c r="D49" s="31">
        <v>7562805</v>
      </c>
      <c r="E49" s="31">
        <v>7562805</v>
      </c>
      <c r="F49" s="32">
        <f t="shared" si="1"/>
        <v>0.58333326905677751</v>
      </c>
    </row>
    <row r="50" spans="1:6" ht="106.5" customHeight="1">
      <c r="A50" s="23" t="s">
        <v>49</v>
      </c>
      <c r="B50" s="7" t="s">
        <v>50</v>
      </c>
      <c r="C50" s="31">
        <v>3162025</v>
      </c>
      <c r="D50" s="31">
        <v>1552958.18</v>
      </c>
      <c r="E50" s="31">
        <v>1552958.18</v>
      </c>
      <c r="F50" s="32">
        <f t="shared" si="1"/>
        <v>0.49112773618171895</v>
      </c>
    </row>
    <row r="51" spans="1:6" ht="71.25">
      <c r="A51" s="22" t="s">
        <v>95</v>
      </c>
      <c r="B51" s="6">
        <v>15</v>
      </c>
      <c r="C51" s="28">
        <f>C52</f>
        <v>50000</v>
      </c>
      <c r="D51" s="28">
        <f t="shared" ref="D51:E51" si="12">D52</f>
        <v>0</v>
      </c>
      <c r="E51" s="28">
        <f t="shared" si="12"/>
        <v>0</v>
      </c>
      <c r="F51" s="30">
        <f t="shared" si="1"/>
        <v>0</v>
      </c>
    </row>
    <row r="52" spans="1:6" ht="105" customHeight="1">
      <c r="A52" s="23" t="s">
        <v>96</v>
      </c>
      <c r="B52" s="7" t="s">
        <v>51</v>
      </c>
      <c r="C52" s="31">
        <v>50000</v>
      </c>
      <c r="D52" s="31">
        <v>0</v>
      </c>
      <c r="E52" s="31">
        <v>0</v>
      </c>
      <c r="F52" s="32">
        <f t="shared" si="1"/>
        <v>0</v>
      </c>
    </row>
    <row r="53" spans="1:6" ht="85.5">
      <c r="A53" s="22" t="s">
        <v>52</v>
      </c>
      <c r="B53" s="6">
        <v>16</v>
      </c>
      <c r="C53" s="28">
        <f>C54</f>
        <v>38254884</v>
      </c>
      <c r="D53" s="28">
        <f t="shared" ref="D53:E53" si="13">D54</f>
        <v>0</v>
      </c>
      <c r="E53" s="28">
        <f t="shared" si="13"/>
        <v>0</v>
      </c>
      <c r="F53" s="30">
        <f t="shared" si="1"/>
        <v>0</v>
      </c>
    </row>
    <row r="54" spans="1:6" ht="120">
      <c r="A54" s="23" t="s">
        <v>97</v>
      </c>
      <c r="B54" s="7" t="s">
        <v>53</v>
      </c>
      <c r="C54" s="31">
        <v>38254884</v>
      </c>
      <c r="D54" s="31">
        <v>0</v>
      </c>
      <c r="E54" s="31">
        <v>0</v>
      </c>
      <c r="F54" s="32">
        <f t="shared" si="1"/>
        <v>0</v>
      </c>
    </row>
    <row r="55" spans="1:6" ht="71.25">
      <c r="A55" s="22" t="s">
        <v>98</v>
      </c>
      <c r="B55" s="9">
        <v>17</v>
      </c>
      <c r="C55" s="28">
        <f>C57+C56</f>
        <v>386800</v>
      </c>
      <c r="D55" s="28">
        <f t="shared" ref="D55:E55" si="14">D57+D56</f>
        <v>126432.54</v>
      </c>
      <c r="E55" s="28">
        <f t="shared" si="14"/>
        <v>126432.54</v>
      </c>
      <c r="F55" s="30">
        <f t="shared" si="1"/>
        <v>0.32686799379524301</v>
      </c>
    </row>
    <row r="56" spans="1:6" ht="58.5" customHeight="1">
      <c r="A56" s="25" t="s">
        <v>101</v>
      </c>
      <c r="B56" s="7" t="s">
        <v>102</v>
      </c>
      <c r="C56" s="31">
        <v>81000</v>
      </c>
      <c r="D56" s="31"/>
      <c r="E56" s="31"/>
      <c r="F56" s="32"/>
    </row>
    <row r="57" spans="1:6" ht="106.5" customHeight="1">
      <c r="A57" s="23" t="s">
        <v>54</v>
      </c>
      <c r="B57" s="7" t="s">
        <v>55</v>
      </c>
      <c r="C57" s="31">
        <v>305800</v>
      </c>
      <c r="D57" s="31">
        <v>126432.54</v>
      </c>
      <c r="E57" s="31">
        <v>126432.54</v>
      </c>
      <c r="F57" s="32">
        <f t="shared" si="1"/>
        <v>0.41344846304774358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2020-07-13T11:52:14Z</dcterms:modified>
</cp:coreProperties>
</file>