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30" i="2"/>
  <c r="F55"/>
  <c r="E54"/>
  <c r="D54"/>
  <c r="C54"/>
  <c r="F54" s="1"/>
  <c r="F53"/>
  <c r="E52"/>
  <c r="D52"/>
  <c r="C52"/>
  <c r="F51"/>
  <c r="E50"/>
  <c r="F50" s="1"/>
  <c r="D50"/>
  <c r="C50"/>
  <c r="F49"/>
  <c r="F48"/>
  <c r="E47"/>
  <c r="D47"/>
  <c r="C47"/>
  <c r="F46"/>
  <c r="F45"/>
  <c r="F44"/>
  <c r="E43"/>
  <c r="D43"/>
  <c r="C43"/>
  <c r="F43" s="1"/>
  <c r="F42"/>
  <c r="F41"/>
  <c r="F40"/>
  <c r="E39"/>
  <c r="D39"/>
  <c r="C39"/>
  <c r="F38"/>
  <c r="F37"/>
  <c r="F36"/>
  <c r="F35" s="1"/>
  <c r="E35"/>
  <c r="D35"/>
  <c r="C35"/>
  <c r="F34"/>
  <c r="F33"/>
  <c r="F32"/>
  <c r="E32"/>
  <c r="D32"/>
  <c r="C32"/>
  <c r="F31"/>
  <c r="D30"/>
  <c r="C30"/>
  <c r="F29"/>
  <c r="F28"/>
  <c r="F27"/>
  <c r="E26"/>
  <c r="F26" s="1"/>
  <c r="D26"/>
  <c r="C26"/>
  <c r="F25"/>
  <c r="F24"/>
  <c r="E23"/>
  <c r="D23"/>
  <c r="C23"/>
  <c r="F22"/>
  <c r="E21"/>
  <c r="D21"/>
  <c r="C21"/>
  <c r="F21" s="1"/>
  <c r="F20"/>
  <c r="E19"/>
  <c r="F19" s="1"/>
  <c r="D19"/>
  <c r="C19"/>
  <c r="F18"/>
  <c r="F17"/>
  <c r="E17"/>
  <c r="D17"/>
  <c r="C17"/>
  <c r="F16"/>
  <c r="F15"/>
  <c r="F14"/>
  <c r="E13"/>
  <c r="D13"/>
  <c r="C13"/>
  <c r="F12"/>
  <c r="F11"/>
  <c r="F10"/>
  <c r="E9"/>
  <c r="D9"/>
  <c r="C9"/>
  <c r="F8"/>
  <c r="F7"/>
  <c r="F6"/>
  <c r="E5"/>
  <c r="D5"/>
  <c r="C5"/>
  <c r="F30" l="1"/>
  <c r="F47"/>
  <c r="F9"/>
  <c r="F52"/>
  <c r="D4"/>
  <c r="F39"/>
  <c r="E4"/>
  <c r="F23"/>
  <c r="F13"/>
  <c r="C4"/>
  <c r="F5"/>
  <c r="F4" l="1"/>
</calcChain>
</file>

<file path=xl/sharedStrings.xml><?xml version="1.0" encoding="utf-8"?>
<sst xmlns="http://schemas.openxmlformats.org/spreadsheetml/2006/main" count="101" uniqueCount="101">
  <si>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</si>
  <si>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</si>
  <si>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</si>
  <si>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</si>
  <si>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</si>
  <si>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</si>
  <si>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</si>
  <si>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</si>
  <si>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</si>
  <si>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</si>
  <si>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</si>
  <si>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</si>
  <si>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</si>
  <si>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</si>
  <si>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>Муниципальная программа Золотухинского района Курской области    «Социальная  поддержка граждан в Золотухинском районе Курской области 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</si>
  <si>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 »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</si>
  <si>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</si>
  <si>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</si>
  <si>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</si>
  <si>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</si>
  <si>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</si>
  <si>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>Муниципальная программа Золотухинского района Курской области «Развитие образования в  Золотухинском районе Курской области 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</si>
  <si>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 »</t>
  </si>
  <si>
    <t xml:space="preserve">03 1 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</si>
  <si>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 »</t>
  </si>
  <si>
    <t xml:space="preserve">03 2 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</si>
  <si>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 »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</si>
  <si>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</si>
  <si>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</si>
  <si>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 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</si>
  <si>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</si>
  <si>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</si>
  <si>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>Подпрограмма  « Совершенствование системы учета потребляемых энергетических ресурсов и внедрениеэнергосберегающих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 »</t>
  </si>
  <si>
    <t xml:space="preserve">05 1 </t>
  </si>
  <si>
    <t>Муниципальная  программа  Золотухинского района Курской области «Охрана окружающей среды   Золотухинского района  Курской области »</t>
  </si>
  <si>
    <t>Подпрограмма « Экология и чистая вода на территории  Золотухинского района Курской области»  муниципальной программы Золотухинского района Курской области« Охрана окружающей среды Золотухинского района Курской области»</t>
  </si>
  <si>
    <t xml:space="preserve">06 1 </t>
  </si>
  <si>
    <t>Муниципальная программа « Обеспечение доступным и комфортным жильем и коммунальными услугами граждан в Золотухинском районе Курской области»</t>
  </si>
  <si>
    <t>Подпрограмма « Обеспечение качественными услугами ЖКХ населения Золотухинского района» муниципальной программы « Обеспечение доступным и комфортным жильем и коммунальными услугами граждан в Золотухинском районе Курской области»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</si>
  <si>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</si>
  <si>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</si>
  <si>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</si>
  <si>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>Муниципальная программа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</si>
  <si>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>Подпрограмма  «Молодежь Золотухинского района Курской области»  муниципальной программы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</si>
  <si>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</si>
  <si>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</si>
  <si>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</si>
  <si>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</si>
  <si>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</si>
  <si>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</si>
  <si>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</si>
  <si>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</si>
  <si>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 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</si>
  <si>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 »</t>
  </si>
  <si>
    <t xml:space="preserve">10 1 </t>
  </si>
  <si>
    <t>Подпрограмма  « 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 »</t>
  </si>
  <si>
    <t>Муниципальная программа Золотухинского района Курской области «Развитие  транспортной системы .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</si>
  <si>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  » муниципальной программы Золотухинского района Курской области  «Развитие  транспортной системы ,обеспечение перевозки пассажиров   в Золотухинском районе Курской области   и безопасности дорожного движения»</t>
  </si>
  <si>
    <t xml:space="preserve">11 1 </t>
  </si>
  <si>
    <t xml:space="preserve"> Подпрограмма  «Развитие  пассажирских перевозок в Золотухинском районе Курской области 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</si>
  <si>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</si>
  <si>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</si>
  <si>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</si>
  <si>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>Муниципальная программа Золотухинского района Курской области    «Профилактика правонарушений в Золотухинском районе Курской области 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</si>
  <si>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 »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</si>
  <si>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</si>
  <si>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</si>
  <si>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</si>
  <si>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 «Профилактика наркомании и медиксоциальная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</si>
  <si>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</si>
  <si>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</si>
  <si>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</si>
  <si>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</si>
  <si>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</si>
  <si>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>Подпрограмма « Построение  и развитие аппаратно- программного комплекса « 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</si>
  <si>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13 3 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</si>
  <si>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 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</si>
  <si>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 »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</si>
  <si>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</si>
  <si>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</si>
  <si>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</si>
  <si>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>Муниципальная программа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</si>
  <si>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>Подпрограмма «Развитие малого и среднего предпринимательства в Золотухинском  районе Курской области » муниципальной программы 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области»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</si>
  <si>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</si>
  <si>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</si>
  <si>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Подпрограмма  «Устойчивое развитие  сельских территорий Золотухинского района  Курскойобласти» муниципальной программы  Золотухинского района Курской области « 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</si>
  <si>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</si>
  <si>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>Муниципальная программа Золотухинского района Курской области « 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</si>
  <si>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</si>
  <si>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</si>
  <si>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Лимиты бюджетных обязательств на 2017 год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</si>
  <si>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</si>
  <si>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</si>
  <si>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</si>
  <si>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</si>
  <si>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</si>
  <si>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</si>
  <si>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</si>
  <si>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</si>
  <si>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</si>
  <si>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                           Исполнение муниципальных программ Золотухинского района Курской области за период с 01.01.2017 года по 31.12.2017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</si>
</sst>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10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D30" sqref="D30:E30"/>
    </sheetView>
  </sheetViews>
  <sheetFormatPr defaultRowHeight="15"/>
  <cols>
    <col min="1" max="1" width="35.7109375" customWidth="1"/>
    <col min="3" max="3" width="19.28515625" customWidth="1"/>
    <col min="4" max="4" width="15.140625" customWidth="1"/>
    <col min="5" max="5" width="18.42578125" customWidth="1"/>
  </cols>
  <sheetData>
    <row r="1" spans="1:6" ht="48.75" customHeight="1">
      <c r="A1" s="20" t="s">
        <v>100</v>
      </c>
      <c r="B1" s="20"/>
      <c r="C1" s="20"/>
      <c r="D1" s="20"/>
      <c r="E1" s="20"/>
      <c r="F1" s="20"/>
    </row>
    <row r="2" spans="1:6" ht="16.5" customHeight="1">
      <c r="A2" s="1"/>
      <c r="B2" s="2"/>
      <c r="C2" s="3"/>
      <c r="D2" s="3"/>
      <c r="E2" s="3" t="s">
        <v>0</v>
      </c>
      <c r="F2" s="4"/>
    </row>
    <row r="3" spans="1:6" ht="63">
      <c r="A3" s="5" t="s">
        <v>1</v>
      </c>
      <c r="B3" s="5" t="s">
        <v>2</v>
      </c>
      <c r="C3" s="12" t="s">
        <v>90</v>
      </c>
      <c r="D3" s="12" t="s">
        <v>3</v>
      </c>
      <c r="E3" s="12" t="s">
        <v>4</v>
      </c>
      <c r="F3" s="13" t="s">
        <v>5</v>
      </c>
    </row>
    <row r="4" spans="1:6" ht="15.75">
      <c r="A4" s="6" t="s">
        <v>6</v>
      </c>
      <c r="B4" s="6"/>
      <c r="C4" s="16">
        <f t="shared" ref="C4:E4" si="0">C5+C9+C13+C17+C19+C21+C23+C26+C30+C32+C35+C39+C43+C47+C50+C52+C54</f>
        <v>536047381.85000002</v>
      </c>
      <c r="D4" s="16">
        <f t="shared" si="0"/>
        <v>519999314.24000001</v>
      </c>
      <c r="E4" s="16">
        <f t="shared" si="0"/>
        <v>519999314.24000001</v>
      </c>
      <c r="F4" s="14">
        <f>E4/C4</f>
        <v>0.97006222182334867</v>
      </c>
    </row>
    <row r="5" spans="1:6" ht="71.25">
      <c r="A5" s="7" t="s">
        <v>7</v>
      </c>
      <c r="B5" s="18" t="s">
        <v>91</v>
      </c>
      <c r="C5" s="16">
        <f>C6+C7+C8</f>
        <v>29107524.170000002</v>
      </c>
      <c r="D5" s="16">
        <f>D6+D7+D8</f>
        <v>27819174.75</v>
      </c>
      <c r="E5" s="16">
        <f>E6+E7+E8</f>
        <v>27819174.75</v>
      </c>
      <c r="F5" s="14">
        <f t="shared" ref="F5:F55" si="1">E5/C5</f>
        <v>0.95573826848083998</v>
      </c>
    </row>
    <row r="6" spans="1:6" ht="120">
      <c r="A6" s="8" t="s">
        <v>8</v>
      </c>
      <c r="B6" s="8" t="s">
        <v>9</v>
      </c>
      <c r="C6" s="17">
        <v>11650327.810000001</v>
      </c>
      <c r="D6" s="17">
        <v>10747203.859999999</v>
      </c>
      <c r="E6" s="17">
        <v>10747203.859999999</v>
      </c>
      <c r="F6" s="15">
        <f t="shared" si="1"/>
        <v>0.92248081215149935</v>
      </c>
    </row>
    <row r="7" spans="1:6" ht="120">
      <c r="A7" s="8" t="s">
        <v>10</v>
      </c>
      <c r="B7" s="8" t="s">
        <v>11</v>
      </c>
      <c r="C7" s="17">
        <v>12216540.359999999</v>
      </c>
      <c r="D7" s="17">
        <v>12004517.66</v>
      </c>
      <c r="E7" s="17">
        <v>12004517.66</v>
      </c>
      <c r="F7" s="15">
        <f t="shared" si="1"/>
        <v>0.98264462001908381</v>
      </c>
    </row>
    <row r="8" spans="1:6" ht="120">
      <c r="A8" s="8" t="s">
        <v>12</v>
      </c>
      <c r="B8" s="8" t="s">
        <v>13</v>
      </c>
      <c r="C8" s="17">
        <v>5240656</v>
      </c>
      <c r="D8" s="17">
        <v>5067453.2300000004</v>
      </c>
      <c r="E8" s="17">
        <v>5067453.2300000004</v>
      </c>
      <c r="F8" s="15">
        <f>E8/C8</f>
        <v>0.96695017379503645</v>
      </c>
    </row>
    <row r="9" spans="1:6" ht="85.5">
      <c r="A9" s="7" t="s">
        <v>14</v>
      </c>
      <c r="B9" s="18" t="s">
        <v>92</v>
      </c>
      <c r="C9" s="16">
        <f>C10+C11+C12</f>
        <v>24994289</v>
      </c>
      <c r="D9" s="16">
        <f t="shared" ref="D9:E9" si="2">D10+D11+D12</f>
        <v>24755369.520000003</v>
      </c>
      <c r="E9" s="16">
        <f t="shared" si="2"/>
        <v>24755369.520000003</v>
      </c>
      <c r="F9" s="14">
        <f t="shared" si="1"/>
        <v>0.99044103715052678</v>
      </c>
    </row>
    <row r="10" spans="1:6" ht="150">
      <c r="A10" s="8" t="s">
        <v>15</v>
      </c>
      <c r="B10" s="8" t="s">
        <v>16</v>
      </c>
      <c r="C10" s="17">
        <v>1901600</v>
      </c>
      <c r="D10" s="17">
        <v>1888338.72</v>
      </c>
      <c r="E10" s="17">
        <v>1888338.72</v>
      </c>
      <c r="F10" s="15">
        <f t="shared" si="1"/>
        <v>0.99302625157761881</v>
      </c>
    </row>
    <row r="11" spans="1:6" ht="120">
      <c r="A11" s="8" t="s">
        <v>17</v>
      </c>
      <c r="B11" s="8" t="s">
        <v>18</v>
      </c>
      <c r="C11" s="17">
        <v>11990187</v>
      </c>
      <c r="D11" s="17">
        <v>11767350.74</v>
      </c>
      <c r="E11" s="17">
        <v>11767350.74</v>
      </c>
      <c r="F11" s="15">
        <f t="shared" si="1"/>
        <v>0.98141511387603886</v>
      </c>
    </row>
    <row r="12" spans="1:6" ht="135">
      <c r="A12" s="8" t="s">
        <v>19</v>
      </c>
      <c r="B12" s="8" t="s">
        <v>20</v>
      </c>
      <c r="C12" s="17">
        <v>11102502</v>
      </c>
      <c r="D12" s="17">
        <v>11099680.060000001</v>
      </c>
      <c r="E12" s="17">
        <v>11099680.060000001</v>
      </c>
      <c r="F12" s="15">
        <f t="shared" si="1"/>
        <v>0.99974582846280957</v>
      </c>
    </row>
    <row r="13" spans="1:6" ht="71.25">
      <c r="A13" s="7" t="s">
        <v>21</v>
      </c>
      <c r="B13" s="18" t="s">
        <v>93</v>
      </c>
      <c r="C13" s="16">
        <f>C14+C15+C16</f>
        <v>313163565.06999999</v>
      </c>
      <c r="D13" s="16">
        <f t="shared" ref="D13:E13" si="3">D14+D15+D16</f>
        <v>307468007.14999998</v>
      </c>
      <c r="E13" s="16">
        <f t="shared" si="3"/>
        <v>307468007.14999998</v>
      </c>
      <c r="F13" s="14">
        <f t="shared" si="1"/>
        <v>0.98181283343505521</v>
      </c>
    </row>
    <row r="14" spans="1:6" ht="195">
      <c r="A14" s="8" t="s">
        <v>22</v>
      </c>
      <c r="B14" s="8" t="s">
        <v>23</v>
      </c>
      <c r="C14" s="17">
        <v>8717316</v>
      </c>
      <c r="D14" s="17">
        <v>8446939.5800000001</v>
      </c>
      <c r="E14" s="17">
        <v>8446939.5800000001</v>
      </c>
      <c r="F14" s="15">
        <f t="shared" si="1"/>
        <v>0.96898398314343548</v>
      </c>
    </row>
    <row r="15" spans="1:6" ht="120">
      <c r="A15" s="8" t="s">
        <v>24</v>
      </c>
      <c r="B15" s="8" t="s">
        <v>25</v>
      </c>
      <c r="C15" s="17">
        <v>289777000.01999998</v>
      </c>
      <c r="D15" s="17">
        <v>285518102.56999999</v>
      </c>
      <c r="E15" s="17">
        <v>285518102.56999999</v>
      </c>
      <c r="F15" s="15">
        <f t="shared" si="1"/>
        <v>0.98530284511984723</v>
      </c>
    </row>
    <row r="16" spans="1:6" ht="120">
      <c r="A16" s="8" t="s">
        <v>26</v>
      </c>
      <c r="B16" s="8" t="s">
        <v>27</v>
      </c>
      <c r="C16" s="17">
        <v>14669249.050000001</v>
      </c>
      <c r="D16" s="17">
        <v>13502965</v>
      </c>
      <c r="E16" s="17">
        <v>13502965</v>
      </c>
      <c r="F16" s="15">
        <f t="shared" si="1"/>
        <v>0.920494631591247</v>
      </c>
    </row>
    <row r="17" spans="1:6" ht="85.5">
      <c r="A17" s="7" t="s">
        <v>28</v>
      </c>
      <c r="B17" s="18" t="s">
        <v>94</v>
      </c>
      <c r="C17" s="16">
        <f>C18</f>
        <v>515750</v>
      </c>
      <c r="D17" s="16">
        <f t="shared" ref="D17:E17" si="4">D18</f>
        <v>510750</v>
      </c>
      <c r="E17" s="16">
        <f t="shared" si="4"/>
        <v>510750</v>
      </c>
      <c r="F17" s="14">
        <f t="shared" si="1"/>
        <v>0.99030538051381478</v>
      </c>
    </row>
    <row r="18" spans="1:6" ht="105">
      <c r="A18" s="8" t="s">
        <v>29</v>
      </c>
      <c r="B18" s="10" t="s">
        <v>30</v>
      </c>
      <c r="C18" s="17">
        <v>515750</v>
      </c>
      <c r="D18" s="17">
        <v>510750</v>
      </c>
      <c r="E18" s="17">
        <v>510750</v>
      </c>
      <c r="F18" s="15">
        <f t="shared" si="1"/>
        <v>0.99030538051381478</v>
      </c>
    </row>
    <row r="19" spans="1:6" ht="85.5">
      <c r="A19" s="7" t="s">
        <v>31</v>
      </c>
      <c r="B19" s="18" t="s">
        <v>95</v>
      </c>
      <c r="C19" s="16">
        <f>C20</f>
        <v>125000</v>
      </c>
      <c r="D19" s="16">
        <f>D20</f>
        <v>45384</v>
      </c>
      <c r="E19" s="16">
        <f>E20</f>
        <v>45384</v>
      </c>
      <c r="F19" s="14">
        <f t="shared" si="1"/>
        <v>0.36307200000000001</v>
      </c>
    </row>
    <row r="20" spans="1:6" ht="180">
      <c r="A20" s="8" t="s">
        <v>32</v>
      </c>
      <c r="B20" s="8" t="s">
        <v>33</v>
      </c>
      <c r="C20" s="17">
        <v>125000</v>
      </c>
      <c r="D20" s="17">
        <v>45384</v>
      </c>
      <c r="E20" s="17">
        <v>45384</v>
      </c>
      <c r="F20" s="15">
        <f t="shared" si="1"/>
        <v>0.36307200000000001</v>
      </c>
    </row>
    <row r="21" spans="1:6" ht="71.25">
      <c r="A21" s="7" t="s">
        <v>34</v>
      </c>
      <c r="B21" s="18" t="s">
        <v>96</v>
      </c>
      <c r="C21" s="16">
        <f>C22</f>
        <v>2375557</v>
      </c>
      <c r="D21" s="16">
        <f t="shared" ref="D21:E21" si="5">D22</f>
        <v>2354557</v>
      </c>
      <c r="E21" s="16">
        <f t="shared" si="5"/>
        <v>2354557</v>
      </c>
      <c r="F21" s="14">
        <f t="shared" si="1"/>
        <v>0.99115996795698857</v>
      </c>
    </row>
    <row r="22" spans="1:6" ht="135">
      <c r="A22" s="8" t="s">
        <v>35</v>
      </c>
      <c r="B22" s="8" t="s">
        <v>36</v>
      </c>
      <c r="C22" s="17">
        <v>2375557</v>
      </c>
      <c r="D22" s="17">
        <v>2354557</v>
      </c>
      <c r="E22" s="17">
        <v>2354557</v>
      </c>
      <c r="F22" s="15">
        <f t="shared" si="1"/>
        <v>0.99115996795698857</v>
      </c>
    </row>
    <row r="23" spans="1:6" ht="85.5">
      <c r="A23" s="7" t="s">
        <v>37</v>
      </c>
      <c r="B23" s="18" t="s">
        <v>97</v>
      </c>
      <c r="C23" s="16">
        <f>C24+C25</f>
        <v>5744403.6100000003</v>
      </c>
      <c r="D23" s="16">
        <f t="shared" ref="D23:E23" si="6">D24+D25</f>
        <v>5744403.6100000003</v>
      </c>
      <c r="E23" s="16">
        <f t="shared" si="6"/>
        <v>5744403.6100000003</v>
      </c>
      <c r="F23" s="14">
        <f t="shared" si="1"/>
        <v>1</v>
      </c>
    </row>
    <row r="24" spans="1:6" ht="150">
      <c r="A24" s="8" t="s">
        <v>38</v>
      </c>
      <c r="B24" s="8" t="s">
        <v>39</v>
      </c>
      <c r="C24" s="17">
        <v>367324.2</v>
      </c>
      <c r="D24" s="17">
        <v>367324.2</v>
      </c>
      <c r="E24" s="17">
        <v>367324.2</v>
      </c>
      <c r="F24" s="15">
        <f t="shared" si="1"/>
        <v>1</v>
      </c>
    </row>
    <row r="25" spans="1:6" ht="150">
      <c r="A25" s="9" t="s">
        <v>40</v>
      </c>
      <c r="B25" s="10" t="s">
        <v>41</v>
      </c>
      <c r="C25" s="17">
        <v>5377079.4100000001</v>
      </c>
      <c r="D25" s="17">
        <v>5377079.4100000001</v>
      </c>
      <c r="E25" s="17">
        <v>5377079.4100000001</v>
      </c>
      <c r="F25" s="15">
        <f t="shared" si="1"/>
        <v>1</v>
      </c>
    </row>
    <row r="26" spans="1:6" ht="142.5">
      <c r="A26" s="7" t="s">
        <v>42</v>
      </c>
      <c r="B26" s="18" t="s">
        <v>98</v>
      </c>
      <c r="C26" s="16">
        <f>C27+C28+C29</f>
        <v>2108840</v>
      </c>
      <c r="D26" s="16">
        <f>D27+D28+D29</f>
        <v>2025922.5</v>
      </c>
      <c r="E26" s="16">
        <f>E27+E28+E29</f>
        <v>2025922.5</v>
      </c>
      <c r="F26" s="14">
        <f t="shared" si="1"/>
        <v>0.96068099049714539</v>
      </c>
    </row>
    <row r="27" spans="1:6" ht="180">
      <c r="A27" s="8" t="s">
        <v>43</v>
      </c>
      <c r="B27" s="8" t="s">
        <v>44</v>
      </c>
      <c r="C27" s="17">
        <v>154000</v>
      </c>
      <c r="D27" s="17">
        <v>142327.5</v>
      </c>
      <c r="E27" s="17">
        <v>142327.5</v>
      </c>
      <c r="F27" s="15">
        <f t="shared" si="1"/>
        <v>0.92420454545454545</v>
      </c>
    </row>
    <row r="28" spans="1:6" ht="195">
      <c r="A28" s="8" t="s">
        <v>45</v>
      </c>
      <c r="B28" s="8" t="s">
        <v>46</v>
      </c>
      <c r="C28" s="17">
        <v>265000</v>
      </c>
      <c r="D28" s="17">
        <v>193755</v>
      </c>
      <c r="E28" s="17">
        <v>193755</v>
      </c>
      <c r="F28" s="15">
        <f t="shared" si="1"/>
        <v>0.73115094339622644</v>
      </c>
    </row>
    <row r="29" spans="1:6" ht="195">
      <c r="A29" s="8" t="s">
        <v>47</v>
      </c>
      <c r="B29" s="8" t="s">
        <v>48</v>
      </c>
      <c r="C29" s="17">
        <v>1689840</v>
      </c>
      <c r="D29" s="17">
        <v>1689840</v>
      </c>
      <c r="E29" s="17">
        <v>1689840</v>
      </c>
      <c r="F29" s="15">
        <f t="shared" si="1"/>
        <v>1</v>
      </c>
    </row>
    <row r="30" spans="1:6" ht="57">
      <c r="A30" s="7" t="s">
        <v>49</v>
      </c>
      <c r="B30" s="18" t="s">
        <v>99</v>
      </c>
      <c r="C30" s="16">
        <f>C31</f>
        <v>50000</v>
      </c>
      <c r="D30" s="16">
        <f>D31</f>
        <v>42290</v>
      </c>
      <c r="E30" s="16">
        <f>E31</f>
        <v>42290</v>
      </c>
      <c r="F30" s="14">
        <f t="shared" si="1"/>
        <v>0.8458</v>
      </c>
    </row>
    <row r="31" spans="1:6" ht="120">
      <c r="A31" s="8" t="s">
        <v>50</v>
      </c>
      <c r="B31" s="8" t="s">
        <v>51</v>
      </c>
      <c r="C31" s="17">
        <v>50000</v>
      </c>
      <c r="D31" s="17">
        <v>42290</v>
      </c>
      <c r="E31" s="17">
        <v>42290</v>
      </c>
      <c r="F31" s="15">
        <f t="shared" si="1"/>
        <v>0.8458</v>
      </c>
    </row>
    <row r="32" spans="1:6" ht="71.25">
      <c r="A32" s="7" t="s">
        <v>52</v>
      </c>
      <c r="B32" s="7">
        <v>10</v>
      </c>
      <c r="C32" s="16">
        <f>C33+C34</f>
        <v>691381</v>
      </c>
      <c r="D32" s="16">
        <f t="shared" ref="D32:E32" si="7">D33+D34</f>
        <v>646299.33000000007</v>
      </c>
      <c r="E32" s="16">
        <f t="shared" si="7"/>
        <v>646299.33000000007</v>
      </c>
      <c r="F32" s="14">
        <f t="shared" si="1"/>
        <v>0.93479475137442314</v>
      </c>
    </row>
    <row r="33" spans="1:6" ht="120">
      <c r="A33" s="8" t="s">
        <v>53</v>
      </c>
      <c r="B33" s="8" t="s">
        <v>54</v>
      </c>
      <c r="C33" s="17">
        <v>365902</v>
      </c>
      <c r="D33" s="17">
        <v>320820.33</v>
      </c>
      <c r="E33" s="17">
        <v>320820.33</v>
      </c>
      <c r="F33" s="15">
        <f t="shared" si="1"/>
        <v>0.87679304841186989</v>
      </c>
    </row>
    <row r="34" spans="1:6" ht="135">
      <c r="A34" s="10" t="s">
        <v>55</v>
      </c>
      <c r="B34" s="10">
        <v>102</v>
      </c>
      <c r="C34" s="17">
        <v>325479</v>
      </c>
      <c r="D34" s="17">
        <v>325479</v>
      </c>
      <c r="E34" s="17">
        <v>325479</v>
      </c>
      <c r="F34" s="15">
        <f t="shared" si="1"/>
        <v>1</v>
      </c>
    </row>
    <row r="35" spans="1:6" ht="114">
      <c r="A35" s="7" t="s">
        <v>56</v>
      </c>
      <c r="B35" s="7">
        <v>11</v>
      </c>
      <c r="C35" s="16">
        <f>C36+C37+C38</f>
        <v>52841351.219999999</v>
      </c>
      <c r="D35" s="16">
        <f t="shared" ref="D35:F35" si="8">D36+D37+D38</f>
        <v>47663867.18</v>
      </c>
      <c r="E35" s="16">
        <f t="shared" si="8"/>
        <v>47663867.18</v>
      </c>
      <c r="F35" s="19">
        <f t="shared" si="8"/>
        <v>2.9011956005053565</v>
      </c>
    </row>
    <row r="36" spans="1:6" ht="180">
      <c r="A36" s="8" t="s">
        <v>57</v>
      </c>
      <c r="B36" s="8" t="s">
        <v>58</v>
      </c>
      <c r="C36" s="17">
        <v>52401351.219999999</v>
      </c>
      <c r="D36" s="17">
        <v>47223867.18</v>
      </c>
      <c r="E36" s="17">
        <v>47223867.18</v>
      </c>
      <c r="F36" s="15">
        <f t="shared" si="1"/>
        <v>0.90119560050535663</v>
      </c>
    </row>
    <row r="37" spans="1:6" ht="180">
      <c r="A37" s="8" t="s">
        <v>59</v>
      </c>
      <c r="B37" s="8" t="s">
        <v>60</v>
      </c>
      <c r="C37" s="17">
        <v>300000</v>
      </c>
      <c r="D37" s="17">
        <v>300000</v>
      </c>
      <c r="E37" s="17">
        <v>300000</v>
      </c>
      <c r="F37" s="15">
        <f t="shared" si="1"/>
        <v>1</v>
      </c>
    </row>
    <row r="38" spans="1:6" ht="195">
      <c r="A38" s="11" t="s">
        <v>61</v>
      </c>
      <c r="B38" s="8" t="s">
        <v>62</v>
      </c>
      <c r="C38" s="17">
        <v>140000</v>
      </c>
      <c r="D38" s="17">
        <v>140000</v>
      </c>
      <c r="E38" s="17">
        <v>140000</v>
      </c>
      <c r="F38" s="15">
        <f t="shared" si="1"/>
        <v>1</v>
      </c>
    </row>
    <row r="39" spans="1:6" ht="85.5">
      <c r="A39" s="7" t="s">
        <v>63</v>
      </c>
      <c r="B39" s="7">
        <v>12</v>
      </c>
      <c r="C39" s="16">
        <f>C40+C41+C42</f>
        <v>324100</v>
      </c>
      <c r="D39" s="16">
        <f t="shared" ref="D39:E39" si="9">D40+D41+D42</f>
        <v>240810</v>
      </c>
      <c r="E39" s="16">
        <f t="shared" si="9"/>
        <v>240810</v>
      </c>
      <c r="F39" s="14">
        <f t="shared" si="1"/>
        <v>0.7430114162295588</v>
      </c>
    </row>
    <row r="40" spans="1:6" ht="120">
      <c r="A40" s="8" t="s">
        <v>64</v>
      </c>
      <c r="B40" s="8" t="s">
        <v>65</v>
      </c>
      <c r="C40" s="17">
        <v>254100</v>
      </c>
      <c r="D40" s="17">
        <v>230810</v>
      </c>
      <c r="E40" s="17">
        <v>230810</v>
      </c>
      <c r="F40" s="15">
        <f t="shared" si="1"/>
        <v>0.90834317197953562</v>
      </c>
    </row>
    <row r="41" spans="1:6" ht="120">
      <c r="A41" s="8" t="s">
        <v>66</v>
      </c>
      <c r="B41" s="8" t="s">
        <v>67</v>
      </c>
      <c r="C41" s="17">
        <v>30000</v>
      </c>
      <c r="D41" s="17">
        <v>10000</v>
      </c>
      <c r="E41" s="17">
        <v>10000</v>
      </c>
      <c r="F41" s="15">
        <f t="shared" si="1"/>
        <v>0.33333333333333331</v>
      </c>
    </row>
    <row r="42" spans="1:6" ht="150">
      <c r="A42" s="8" t="s">
        <v>68</v>
      </c>
      <c r="B42" s="8">
        <v>123</v>
      </c>
      <c r="C42" s="17">
        <v>40000</v>
      </c>
      <c r="D42" s="17">
        <v>0</v>
      </c>
      <c r="E42" s="17">
        <v>0</v>
      </c>
      <c r="F42" s="15">
        <f t="shared" si="1"/>
        <v>0</v>
      </c>
    </row>
    <row r="43" spans="1:6" ht="99.75">
      <c r="A43" s="7" t="s">
        <v>69</v>
      </c>
      <c r="B43" s="7">
        <v>13</v>
      </c>
      <c r="C43" s="16">
        <f>C44+C45+C46</f>
        <v>7945844</v>
      </c>
      <c r="D43" s="16">
        <f t="shared" ref="D43:E43" si="10">D44+D45+D46</f>
        <v>4622920.7200000007</v>
      </c>
      <c r="E43" s="16">
        <f t="shared" si="10"/>
        <v>4622920.7200000007</v>
      </c>
      <c r="F43" s="14">
        <f t="shared" si="1"/>
        <v>0.58180360953474552</v>
      </c>
    </row>
    <row r="44" spans="1:6" ht="150">
      <c r="A44" s="8" t="s">
        <v>70</v>
      </c>
      <c r="B44" s="8" t="s">
        <v>71</v>
      </c>
      <c r="C44" s="17">
        <v>2021144</v>
      </c>
      <c r="D44" s="17">
        <v>1798142.35</v>
      </c>
      <c r="E44" s="17">
        <v>1798142.35</v>
      </c>
      <c r="F44" s="15">
        <f t="shared" si="1"/>
        <v>0.88966562996006227</v>
      </c>
    </row>
    <row r="45" spans="1:6" ht="195">
      <c r="A45" s="8" t="s">
        <v>72</v>
      </c>
      <c r="B45" s="8" t="s">
        <v>73</v>
      </c>
      <c r="C45" s="17">
        <v>3849700</v>
      </c>
      <c r="D45" s="17">
        <v>2824778.37</v>
      </c>
      <c r="E45" s="17">
        <v>2824778.37</v>
      </c>
      <c r="F45" s="15">
        <f t="shared" si="1"/>
        <v>0.73376584409174739</v>
      </c>
    </row>
    <row r="46" spans="1:6" ht="195">
      <c r="A46" s="8" t="s">
        <v>74</v>
      </c>
      <c r="B46" s="10" t="s">
        <v>75</v>
      </c>
      <c r="C46" s="17">
        <v>2075000</v>
      </c>
      <c r="D46" s="17">
        <v>0</v>
      </c>
      <c r="E46" s="17">
        <v>0</v>
      </c>
      <c r="F46" s="15">
        <f t="shared" si="1"/>
        <v>0</v>
      </c>
    </row>
    <row r="47" spans="1:6" ht="142.5">
      <c r="A47" s="7" t="s">
        <v>76</v>
      </c>
      <c r="B47" s="7">
        <v>14</v>
      </c>
      <c r="C47" s="16">
        <f>C48+C49</f>
        <v>11599996</v>
      </c>
      <c r="D47" s="16">
        <f t="shared" ref="D47" si="11">D48+D49</f>
        <v>11599777.699999999</v>
      </c>
      <c r="E47" s="16">
        <f>E48+E49</f>
        <v>11599777.699999999</v>
      </c>
      <c r="F47" s="14">
        <f t="shared" si="1"/>
        <v>0.99998118102799338</v>
      </c>
    </row>
    <row r="48" spans="1:6" ht="210">
      <c r="A48" s="8" t="s">
        <v>77</v>
      </c>
      <c r="B48" s="8" t="s">
        <v>78</v>
      </c>
      <c r="C48" s="17">
        <v>8781896</v>
      </c>
      <c r="D48" s="17">
        <v>8781896</v>
      </c>
      <c r="E48" s="17">
        <v>8781896</v>
      </c>
      <c r="F48" s="15">
        <f t="shared" si="1"/>
        <v>1</v>
      </c>
    </row>
    <row r="49" spans="1:6" ht="180">
      <c r="A49" s="8" t="s">
        <v>79</v>
      </c>
      <c r="B49" s="8" t="s">
        <v>80</v>
      </c>
      <c r="C49" s="17">
        <v>2818100</v>
      </c>
      <c r="D49" s="17">
        <v>2817881.7</v>
      </c>
      <c r="E49" s="17">
        <v>2817881.7</v>
      </c>
      <c r="F49" s="15">
        <f t="shared" si="1"/>
        <v>0.99992253646073603</v>
      </c>
    </row>
    <row r="50" spans="1:6" ht="99.75">
      <c r="A50" s="7" t="s">
        <v>81</v>
      </c>
      <c r="B50" s="7">
        <v>15</v>
      </c>
      <c r="C50" s="16">
        <f>C51</f>
        <v>50000</v>
      </c>
      <c r="D50" s="16">
        <f t="shared" ref="D50:E50" si="12">D51</f>
        <v>50000</v>
      </c>
      <c r="E50" s="16">
        <f t="shared" si="12"/>
        <v>50000</v>
      </c>
      <c r="F50" s="14">
        <f t="shared" si="1"/>
        <v>1</v>
      </c>
    </row>
    <row r="51" spans="1:6" ht="165">
      <c r="A51" s="8" t="s">
        <v>82</v>
      </c>
      <c r="B51" s="8" t="s">
        <v>83</v>
      </c>
      <c r="C51" s="17">
        <v>50000</v>
      </c>
      <c r="D51" s="17">
        <v>50000</v>
      </c>
      <c r="E51" s="17">
        <v>50000</v>
      </c>
      <c r="F51" s="15">
        <f t="shared" si="1"/>
        <v>1</v>
      </c>
    </row>
    <row r="52" spans="1:6" ht="114">
      <c r="A52" s="7" t="s">
        <v>84</v>
      </c>
      <c r="B52" s="7">
        <v>16</v>
      </c>
      <c r="C52" s="16">
        <f>C53</f>
        <v>84155680.780000001</v>
      </c>
      <c r="D52" s="16">
        <f t="shared" ref="D52:E52" si="13">D53</f>
        <v>84155680.780000001</v>
      </c>
      <c r="E52" s="16">
        <f t="shared" si="13"/>
        <v>84155680.780000001</v>
      </c>
      <c r="F52" s="14">
        <f t="shared" si="1"/>
        <v>1</v>
      </c>
    </row>
    <row r="53" spans="1:6" ht="180">
      <c r="A53" s="8" t="s">
        <v>85</v>
      </c>
      <c r="B53" s="8" t="s">
        <v>86</v>
      </c>
      <c r="C53" s="17">
        <v>84155680.780000001</v>
      </c>
      <c r="D53" s="17">
        <v>84155680.780000001</v>
      </c>
      <c r="E53" s="17">
        <v>84155680.780000001</v>
      </c>
      <c r="F53" s="15">
        <f t="shared" si="1"/>
        <v>1</v>
      </c>
    </row>
    <row r="54" spans="1:6" ht="85.5">
      <c r="A54" s="7" t="s">
        <v>87</v>
      </c>
      <c r="B54" s="11">
        <v>17</v>
      </c>
      <c r="C54" s="16">
        <f>C55</f>
        <v>254100</v>
      </c>
      <c r="D54" s="16">
        <f t="shared" ref="D54:E54" si="14">D55</f>
        <v>254100</v>
      </c>
      <c r="E54" s="16">
        <f t="shared" si="14"/>
        <v>254100</v>
      </c>
      <c r="F54" s="14">
        <f t="shared" si="1"/>
        <v>1</v>
      </c>
    </row>
    <row r="55" spans="1:6" ht="150">
      <c r="A55" s="8" t="s">
        <v>88</v>
      </c>
      <c r="B55" s="8" t="s">
        <v>89</v>
      </c>
      <c r="C55" s="17">
        <v>254100</v>
      </c>
      <c r="D55" s="17">
        <v>254100</v>
      </c>
      <c r="E55" s="17">
        <v>254100</v>
      </c>
      <c r="F55" s="15">
        <f t="shared" si="1"/>
        <v>1</v>
      </c>
    </row>
  </sheetData>
  <mergeCells count="1">
    <mergeCell ref="A1:F1"/>
  </mergeCells>
  <hyperlinks>
    <hyperlink ref="A25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2018-02-12T06:41:25Z</dcterms:modified>
</cp:coreProperties>
</file>