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F56" i="2" l="1"/>
  <c r="D55" i="2"/>
  <c r="E55" i="2"/>
  <c r="C55" i="2"/>
  <c r="C21" i="2"/>
  <c r="C38" i="2"/>
  <c r="C36" i="2" s="1"/>
  <c r="D5" i="2"/>
  <c r="F23" i="2"/>
  <c r="D21" i="2"/>
  <c r="E21" i="2"/>
  <c r="C31" i="2"/>
  <c r="E31" i="2"/>
  <c r="F57" i="2"/>
  <c r="F54" i="2"/>
  <c r="E53" i="2"/>
  <c r="D53" i="2"/>
  <c r="C53" i="2"/>
  <c r="F52" i="2"/>
  <c r="E51" i="2"/>
  <c r="D51" i="2"/>
  <c r="C51" i="2"/>
  <c r="F50" i="2"/>
  <c r="F49" i="2"/>
  <c r="E48" i="2"/>
  <c r="D48" i="2"/>
  <c r="C48" i="2"/>
  <c r="F47" i="2"/>
  <c r="F46" i="2"/>
  <c r="F45" i="2"/>
  <c r="E44" i="2"/>
  <c r="D44" i="2"/>
  <c r="C44" i="2"/>
  <c r="F43" i="2"/>
  <c r="F42" i="2"/>
  <c r="F41" i="2"/>
  <c r="E40" i="2"/>
  <c r="D40" i="2"/>
  <c r="C40" i="2"/>
  <c r="F39" i="2"/>
  <c r="F37" i="2"/>
  <c r="E36" i="2"/>
  <c r="D36" i="2"/>
  <c r="F35" i="2"/>
  <c r="F34" i="2"/>
  <c r="E33" i="2"/>
  <c r="D33" i="2"/>
  <c r="C33" i="2"/>
  <c r="F32" i="2"/>
  <c r="D31" i="2"/>
  <c r="F30" i="2"/>
  <c r="F29" i="2"/>
  <c r="F28" i="2"/>
  <c r="E27" i="2"/>
  <c r="D27" i="2"/>
  <c r="C27" i="2"/>
  <c r="F26" i="2"/>
  <c r="F25" i="2"/>
  <c r="E24" i="2"/>
  <c r="D24" i="2"/>
  <c r="C24" i="2"/>
  <c r="F20" i="2"/>
  <c r="E19" i="2"/>
  <c r="D19" i="2"/>
  <c r="C19" i="2"/>
  <c r="F18" i="2"/>
  <c r="E17" i="2"/>
  <c r="D17" i="2"/>
  <c r="C17" i="2"/>
  <c r="F16" i="2"/>
  <c r="F15" i="2"/>
  <c r="F14" i="2"/>
  <c r="E13" i="2"/>
  <c r="D13" i="2"/>
  <c r="C13" i="2"/>
  <c r="F12" i="2"/>
  <c r="F11" i="2"/>
  <c r="F10" i="2"/>
  <c r="E9" i="2"/>
  <c r="D9" i="2"/>
  <c r="C9" i="2"/>
  <c r="F8" i="2"/>
  <c r="F7" i="2"/>
  <c r="F6" i="2"/>
  <c r="E5" i="2"/>
  <c r="C5" i="2"/>
  <c r="F38" i="2" l="1"/>
  <c r="F55" i="2"/>
  <c r="F44" i="2"/>
  <c r="F22" i="2"/>
  <c r="F36" i="2"/>
  <c r="F17" i="2"/>
  <c r="F51" i="2"/>
  <c r="F33" i="2"/>
  <c r="F27" i="2"/>
  <c r="F21" i="2"/>
  <c r="F19" i="2"/>
  <c r="F31" i="2"/>
  <c r="F48" i="2"/>
  <c r="F9" i="2"/>
  <c r="F53" i="2"/>
  <c r="D4" i="2"/>
  <c r="F40" i="2"/>
  <c r="E4" i="2"/>
  <c r="F24" i="2"/>
  <c r="F13" i="2"/>
  <c r="C4" i="2"/>
  <c r="F5" i="2"/>
  <c r="F4" i="2" l="1"/>
</calcChain>
</file>

<file path=xl/sharedStrings.xml><?xml version="1.0" encoding="utf-8"?>
<sst xmlns="http://schemas.openxmlformats.org/spreadsheetml/2006/main" count="104" uniqueCount="104">
  <si>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</si>
  <si>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</si>
  <si>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</si>
  <si>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</si>
  <si>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</si>
  <si>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</si>
  <si>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</si>
  <si>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</si>
  <si>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</si>
  <si>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</si>
  <si>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</si>
  <si>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</si>
  <si>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</si>
  <si>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</si>
  <si>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</si>
  <si>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</si>
  <si>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</si>
  <si>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</si>
  <si>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</si>
  <si>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</si>
  <si>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</si>
  <si>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</si>
  <si>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</si>
  <si>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</si>
  <si>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</si>
  <si>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</si>
  <si>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</si>
  <si>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</si>
  <si>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</si>
  <si>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</si>
  <si>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</si>
  <si>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</si>
  <si>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</si>
  <si>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</si>
  <si>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</si>
  <si>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</si>
  <si>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</si>
  <si>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</si>
  <si>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</si>
  <si>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</si>
  <si>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</si>
  <si>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</si>
  <si>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</si>
  <si>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</si>
  <si>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</si>
  <si>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</si>
  <si>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</si>
  <si>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</si>
  <si>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</si>
  <si>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</si>
  <si>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</si>
  <si>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</si>
  <si>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>Муниципальная программа Золотухинского района Курской области «Развитие сельского хозяйства и регулирование рынков сельскохозяйственной продукции, сырья и продовольствия в Золотухинском районе Курской области»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</si>
  <si>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</si>
  <si>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</si>
  <si>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</si>
  <si>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</si>
  <si>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</si>
  <si>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</si>
  <si>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</si>
  <si>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</si>
  <si>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</si>
  <si>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</si>
  <si>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</si>
  <si>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</si>
  <si>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</si>
  <si>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</si>
  <si>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</si>
  <si>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</si>
  <si>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</si>
  <si>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</si>
  <si>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</si>
  <si>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</si>
  <si>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</si>
  <si>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</si>
  <si>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Подпрограмма  «Совершенствование системы учета потребляемых энергетических ресурсов и внедрение энергосберегающих технологий»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</si>
  <si>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</si>
  <si>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</si>
  <si>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</si>
  <si>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</si>
  <si>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</si>
  <si>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</si>
  <si>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</si>
  <si>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</si>
  <si>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</si>
  <si>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</si>
  <si>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</si>
  <si>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</si>
  <si>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</si>
  <si>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</si>
  <si>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</si>
  <si>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</si>
  <si>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</si>
  <si>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</si>
  <si>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</si>
  <si>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</si>
  <si>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</si>
  <si>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 «Устойчивое развитие  сельских территорий Золотухинского района  Курской области» муниципальной программы  Золотухинского района Курской области «Развитие сельского хозяйства и регулирование рынков сельскохозяйственной продукции, сырья и продовольствия в Золотухинском районе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</si>
  <si>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</si>
  <si>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</si>
  <si>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 xml:space="preserve">Подпрограмма «Экология и природные ресурсы Золотухинского района  Курской области  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</si>
  <si>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</si>
  <si>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Лимиты бюджетных обязательств на 2019 год</t>
  </si>
  <si>
    <t>Отчет об исполнении муниципальных программ Золотухинского района Курской области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</si>
</sst>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2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10" fontId="2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workbookViewId="0">
      <selection activeCell="A2" sqref="A2"/>
    </sheetView>
  </sheetViews>
  <sheetFormatPr defaultRowHeight="15" x14ac:dyDescent="0.25"/>
  <cols>
    <col min="1" max="1" width="35.710937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 x14ac:dyDescent="0.25">
      <c r="A1" s="21" t="s">
        <v>103</v>
      </c>
      <c r="B1" s="21"/>
      <c r="C1" s="21"/>
      <c r="D1" s="21"/>
      <c r="E1" s="21"/>
      <c r="F1" s="21"/>
    </row>
    <row r="2" spans="1:6" ht="16.5" customHeight="1" x14ac:dyDescent="0.25">
      <c r="A2" s="1"/>
      <c r="B2" s="2"/>
      <c r="C2" s="3"/>
      <c r="D2" s="3"/>
      <c r="E2" s="3" t="s">
        <v>0</v>
      </c>
      <c r="F2" s="4"/>
    </row>
    <row r="3" spans="1:6" ht="63" x14ac:dyDescent="0.25">
      <c r="A3" s="5" t="s">
        <v>1</v>
      </c>
      <c r="B3" s="5" t="s">
        <v>2</v>
      </c>
      <c r="C3" s="12" t="s">
        <v>102</v>
      </c>
      <c r="D3" s="12" t="s">
        <v>3</v>
      </c>
      <c r="E3" s="12" t="s">
        <v>4</v>
      </c>
      <c r="F3" s="13" t="s">
        <v>5</v>
      </c>
    </row>
    <row r="4" spans="1:6" ht="15.75" x14ac:dyDescent="0.25">
      <c r="A4" s="6" t="s">
        <v>6</v>
      </c>
      <c r="B4" s="6"/>
      <c r="C4" s="16">
        <f t="shared" ref="C4:E4" si="0">C5+C9+C13+C17+C19+C21+C24+C27+C31+C33+C36+C40+C44+C48+C51+C53+C55</f>
        <v>661636180.36000001</v>
      </c>
      <c r="D4" s="16">
        <f t="shared" si="0"/>
        <v>636858545.12000012</v>
      </c>
      <c r="E4" s="16">
        <f t="shared" si="0"/>
        <v>636858545.12000012</v>
      </c>
      <c r="F4" s="14">
        <f>E4/C4</f>
        <v>0.96255096686744335</v>
      </c>
    </row>
    <row r="5" spans="1:6" ht="71.25" x14ac:dyDescent="0.25">
      <c r="A5" s="7" t="s">
        <v>7</v>
      </c>
      <c r="B5" s="18" t="s">
        <v>56</v>
      </c>
      <c r="C5" s="16">
        <f>C6+C7+C8</f>
        <v>36544121.859999999</v>
      </c>
      <c r="D5" s="16">
        <f>D6+D7+D8</f>
        <v>33723770.090000004</v>
      </c>
      <c r="E5" s="16">
        <f>E6+E7+E8</f>
        <v>33723770.090000004</v>
      </c>
      <c r="F5" s="14">
        <f t="shared" ref="F5:F57" si="1">E5/C5</f>
        <v>0.92282338098573768</v>
      </c>
    </row>
    <row r="6" spans="1:6" ht="108.75" customHeight="1" x14ac:dyDescent="0.25">
      <c r="A6" s="8" t="s">
        <v>8</v>
      </c>
      <c r="B6" s="8" t="s">
        <v>9</v>
      </c>
      <c r="C6" s="17">
        <v>16653700.68</v>
      </c>
      <c r="D6" s="17">
        <v>15111154.369999999</v>
      </c>
      <c r="E6" s="17">
        <v>15111154.369999999</v>
      </c>
      <c r="F6" s="15">
        <f t="shared" si="1"/>
        <v>0.9073751630559509</v>
      </c>
    </row>
    <row r="7" spans="1:6" ht="120" x14ac:dyDescent="0.25">
      <c r="A7" s="8" t="s">
        <v>10</v>
      </c>
      <c r="B7" s="8" t="s">
        <v>11</v>
      </c>
      <c r="C7" s="17">
        <v>13926795.83</v>
      </c>
      <c r="D7" s="17">
        <v>13325838.15</v>
      </c>
      <c r="E7" s="17">
        <v>13325838.15</v>
      </c>
      <c r="F7" s="15">
        <f t="shared" si="1"/>
        <v>0.95684881954645562</v>
      </c>
    </row>
    <row r="8" spans="1:6" ht="120" x14ac:dyDescent="0.25">
      <c r="A8" s="8" t="s">
        <v>12</v>
      </c>
      <c r="B8" s="8" t="s">
        <v>13</v>
      </c>
      <c r="C8" s="17">
        <v>5963625.3499999996</v>
      </c>
      <c r="D8" s="17">
        <v>5286777.57</v>
      </c>
      <c r="E8" s="17">
        <v>5286777.57</v>
      </c>
      <c r="F8" s="15">
        <f>E8/C8</f>
        <v>0.88650397362738431</v>
      </c>
    </row>
    <row r="9" spans="1:6" ht="85.5" x14ac:dyDescent="0.25">
      <c r="A9" s="7" t="s">
        <v>67</v>
      </c>
      <c r="B9" s="18" t="s">
        <v>57</v>
      </c>
      <c r="C9" s="16">
        <f>C10+C11+C12</f>
        <v>25050084</v>
      </c>
      <c r="D9" s="16">
        <f t="shared" ref="D9:E9" si="2">D10+D11+D12</f>
        <v>24143606.879999999</v>
      </c>
      <c r="E9" s="16">
        <f t="shared" si="2"/>
        <v>24143606.879999999</v>
      </c>
      <c r="F9" s="14">
        <f t="shared" si="1"/>
        <v>0.96381340996700848</v>
      </c>
    </row>
    <row r="10" spans="1:6" ht="150" x14ac:dyDescent="0.25">
      <c r="A10" s="8" t="s">
        <v>68</v>
      </c>
      <c r="B10" s="8" t="s">
        <v>14</v>
      </c>
      <c r="C10" s="17">
        <v>2196300</v>
      </c>
      <c r="D10" s="17">
        <v>2196113.13</v>
      </c>
      <c r="E10" s="17">
        <v>2196113.13</v>
      </c>
      <c r="F10" s="15">
        <f t="shared" si="1"/>
        <v>0.99991491599508264</v>
      </c>
    </row>
    <row r="11" spans="1:6" ht="120" x14ac:dyDescent="0.25">
      <c r="A11" s="8" t="s">
        <v>69</v>
      </c>
      <c r="B11" s="8" t="s">
        <v>15</v>
      </c>
      <c r="C11" s="17">
        <v>11120079</v>
      </c>
      <c r="D11" s="17">
        <v>10748095.66</v>
      </c>
      <c r="E11" s="17">
        <v>10748095.66</v>
      </c>
      <c r="F11" s="15">
        <f t="shared" si="1"/>
        <v>0.96654849844142299</v>
      </c>
    </row>
    <row r="12" spans="1:6" ht="135" x14ac:dyDescent="0.25">
      <c r="A12" s="8" t="s">
        <v>16</v>
      </c>
      <c r="B12" s="8" t="s">
        <v>17</v>
      </c>
      <c r="C12" s="17">
        <v>11733705</v>
      </c>
      <c r="D12" s="17">
        <v>11199398.09</v>
      </c>
      <c r="E12" s="17">
        <v>11199398.09</v>
      </c>
      <c r="F12" s="15">
        <f t="shared" si="1"/>
        <v>0.95446392166839034</v>
      </c>
    </row>
    <row r="13" spans="1:6" ht="71.25" x14ac:dyDescent="0.25">
      <c r="A13" s="7" t="s">
        <v>70</v>
      </c>
      <c r="B13" s="18" t="s">
        <v>58</v>
      </c>
      <c r="C13" s="16">
        <f>C14+C15+C16</f>
        <v>369192806.64000005</v>
      </c>
      <c r="D13" s="16">
        <f t="shared" ref="D13:E13" si="3">D14+D15+D16</f>
        <v>358686417.68000007</v>
      </c>
      <c r="E13" s="16">
        <f t="shared" si="3"/>
        <v>358686417.68000007</v>
      </c>
      <c r="F13" s="14">
        <f t="shared" si="1"/>
        <v>0.971542270675266</v>
      </c>
    </row>
    <row r="14" spans="1:6" ht="183" customHeight="1" x14ac:dyDescent="0.25">
      <c r="A14" s="8" t="s">
        <v>71</v>
      </c>
      <c r="B14" s="8" t="s">
        <v>18</v>
      </c>
      <c r="C14" s="17">
        <v>11359008</v>
      </c>
      <c r="D14" s="17">
        <v>11038954.289999999</v>
      </c>
      <c r="E14" s="17">
        <v>11038954.289999999</v>
      </c>
      <c r="F14" s="15">
        <f t="shared" si="1"/>
        <v>0.97182379746541236</v>
      </c>
    </row>
    <row r="15" spans="1:6" ht="107.25" customHeight="1" x14ac:dyDescent="0.25">
      <c r="A15" s="8" t="s">
        <v>72</v>
      </c>
      <c r="B15" s="8" t="s">
        <v>19</v>
      </c>
      <c r="C15" s="17">
        <v>342246672.29000002</v>
      </c>
      <c r="D15" s="17">
        <v>332977133.72000003</v>
      </c>
      <c r="E15" s="17">
        <v>332977133.72000003</v>
      </c>
      <c r="F15" s="15">
        <f t="shared" si="1"/>
        <v>0.97291562104029594</v>
      </c>
    </row>
    <row r="16" spans="1:6" ht="120" x14ac:dyDescent="0.25">
      <c r="A16" s="8" t="s">
        <v>73</v>
      </c>
      <c r="B16" s="8" t="s">
        <v>20</v>
      </c>
      <c r="C16" s="17">
        <v>15587126.35</v>
      </c>
      <c r="D16" s="17">
        <v>14670329.67</v>
      </c>
      <c r="E16" s="17">
        <v>14670329.67</v>
      </c>
      <c r="F16" s="15">
        <f t="shared" si="1"/>
        <v>0.94118244380562166</v>
      </c>
    </row>
    <row r="17" spans="1:20" ht="85.5" x14ac:dyDescent="0.25">
      <c r="A17" s="7" t="s">
        <v>21</v>
      </c>
      <c r="B17" s="18" t="s">
        <v>59</v>
      </c>
      <c r="C17" s="16">
        <f>C18</f>
        <v>713262</v>
      </c>
      <c r="D17" s="16">
        <f t="shared" ref="D17:E17" si="4">D18</f>
        <v>532910</v>
      </c>
      <c r="E17" s="16">
        <f t="shared" si="4"/>
        <v>532910</v>
      </c>
      <c r="F17" s="14">
        <f t="shared" si="1"/>
        <v>0.74714480793873783</v>
      </c>
    </row>
    <row r="18" spans="1:20" ht="105" x14ac:dyDescent="0.25">
      <c r="A18" s="8" t="s">
        <v>74</v>
      </c>
      <c r="B18" s="10" t="s">
        <v>22</v>
      </c>
      <c r="C18" s="17">
        <v>713262</v>
      </c>
      <c r="D18" s="17">
        <v>532910</v>
      </c>
      <c r="E18" s="17">
        <v>532910</v>
      </c>
      <c r="F18" s="15">
        <f t="shared" si="1"/>
        <v>0.74714480793873783</v>
      </c>
    </row>
    <row r="19" spans="1:20" ht="86.25" customHeight="1" x14ac:dyDescent="0.25">
      <c r="A19" s="7" t="s">
        <v>23</v>
      </c>
      <c r="B19" s="18" t="s">
        <v>60</v>
      </c>
      <c r="C19" s="16">
        <f>C20</f>
        <v>50000</v>
      </c>
      <c r="D19" s="16">
        <f>D20</f>
        <v>50000</v>
      </c>
      <c r="E19" s="16">
        <f>E20</f>
        <v>50000</v>
      </c>
      <c r="F19" s="14">
        <f t="shared" si="1"/>
        <v>1</v>
      </c>
    </row>
    <row r="20" spans="1:20" ht="183.75" customHeight="1" x14ac:dyDescent="0.25">
      <c r="A20" s="8" t="s">
        <v>75</v>
      </c>
      <c r="B20" s="8" t="s">
        <v>24</v>
      </c>
      <c r="C20" s="17">
        <v>50000</v>
      </c>
      <c r="D20" s="17">
        <v>50000</v>
      </c>
      <c r="E20" s="17">
        <v>50000</v>
      </c>
      <c r="F20" s="15">
        <f t="shared" si="1"/>
        <v>1</v>
      </c>
    </row>
    <row r="21" spans="1:20" ht="71.25" x14ac:dyDescent="0.25">
      <c r="A21" s="7" t="s">
        <v>76</v>
      </c>
      <c r="B21" s="18" t="s">
        <v>61</v>
      </c>
      <c r="C21" s="16">
        <f>C22+C23</f>
        <v>770000</v>
      </c>
      <c r="D21" s="16">
        <f t="shared" ref="D21:E21" si="5">D22+D23</f>
        <v>429784</v>
      </c>
      <c r="E21" s="16">
        <f t="shared" si="5"/>
        <v>429784</v>
      </c>
      <c r="F21" s="14">
        <f t="shared" si="1"/>
        <v>0.55816103896103897</v>
      </c>
    </row>
    <row r="22" spans="1:20" ht="135" x14ac:dyDescent="0.25">
      <c r="A22" s="8" t="s">
        <v>77</v>
      </c>
      <c r="B22" s="8" t="s">
        <v>25</v>
      </c>
      <c r="C22" s="17">
        <v>720000</v>
      </c>
      <c r="D22" s="17">
        <v>379784</v>
      </c>
      <c r="E22" s="17">
        <v>379784</v>
      </c>
      <c r="F22" s="15">
        <f t="shared" si="1"/>
        <v>0.52747777777777782</v>
      </c>
    </row>
    <row r="23" spans="1:20" ht="51" customHeight="1" x14ac:dyDescent="0.25">
      <c r="A23" s="8" t="s">
        <v>100</v>
      </c>
      <c r="B23" s="19" t="s">
        <v>99</v>
      </c>
      <c r="C23" s="17">
        <v>50000</v>
      </c>
      <c r="D23" s="17">
        <v>50000</v>
      </c>
      <c r="E23" s="17">
        <v>50000</v>
      </c>
      <c r="F23" s="15">
        <f t="shared" si="1"/>
        <v>1</v>
      </c>
    </row>
    <row r="24" spans="1:20" ht="85.5" x14ac:dyDescent="0.25">
      <c r="A24" s="7" t="s">
        <v>78</v>
      </c>
      <c r="B24" s="18" t="s">
        <v>62</v>
      </c>
      <c r="C24" s="16">
        <f>C25+C26</f>
        <v>3853084.1999999997</v>
      </c>
      <c r="D24" s="16">
        <f t="shared" ref="D24:E24" si="6">D25+D26</f>
        <v>3754277.3</v>
      </c>
      <c r="E24" s="16">
        <f t="shared" si="6"/>
        <v>3754277.3</v>
      </c>
      <c r="F24" s="14">
        <f t="shared" si="1"/>
        <v>0.97435641297431286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0" ht="140.25" customHeight="1" x14ac:dyDescent="0.25">
      <c r="A25" s="8" t="s">
        <v>79</v>
      </c>
      <c r="B25" s="8" t="s">
        <v>26</v>
      </c>
      <c r="C25" s="17">
        <v>167769.35999999999</v>
      </c>
      <c r="D25" s="17">
        <v>167769.35999999999</v>
      </c>
      <c r="E25" s="17">
        <v>167769.35999999999</v>
      </c>
      <c r="F25" s="15">
        <f t="shared" si="1"/>
        <v>1</v>
      </c>
      <c r="J25" s="20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 ht="150" x14ac:dyDescent="0.25">
      <c r="A26" s="9" t="s">
        <v>27</v>
      </c>
      <c r="B26" s="10" t="s">
        <v>28</v>
      </c>
      <c r="C26" s="17">
        <v>3685314.84</v>
      </c>
      <c r="D26" s="17">
        <v>3586507.94</v>
      </c>
      <c r="E26" s="17">
        <v>3586507.94</v>
      </c>
      <c r="F26" s="15">
        <f t="shared" si="1"/>
        <v>0.97318902066994095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</row>
    <row r="27" spans="1:20" ht="142.5" x14ac:dyDescent="0.25">
      <c r="A27" s="7" t="s">
        <v>80</v>
      </c>
      <c r="B27" s="18" t="s">
        <v>63</v>
      </c>
      <c r="C27" s="16">
        <f>C28+C29+C30</f>
        <v>2342157</v>
      </c>
      <c r="D27" s="16">
        <f>D28+D29+D30</f>
        <v>2229450.35</v>
      </c>
      <c r="E27" s="16">
        <f>E28+E29+E30</f>
        <v>2229450.35</v>
      </c>
      <c r="F27" s="14">
        <f t="shared" si="1"/>
        <v>0.95187912253533824</v>
      </c>
    </row>
    <row r="28" spans="1:20" ht="180" x14ac:dyDescent="0.25">
      <c r="A28" s="8" t="s">
        <v>81</v>
      </c>
      <c r="B28" s="8" t="s">
        <v>29</v>
      </c>
      <c r="C28" s="17">
        <v>254000</v>
      </c>
      <c r="D28" s="17">
        <v>207590.25</v>
      </c>
      <c r="E28" s="17">
        <v>207590.25</v>
      </c>
      <c r="F28" s="15">
        <f t="shared" si="1"/>
        <v>0.81728444881889761</v>
      </c>
    </row>
    <row r="29" spans="1:20" ht="195" x14ac:dyDescent="0.25">
      <c r="A29" s="8" t="s">
        <v>30</v>
      </c>
      <c r="B29" s="8" t="s">
        <v>31</v>
      </c>
      <c r="C29" s="17">
        <v>265000</v>
      </c>
      <c r="D29" s="17">
        <v>198703.1</v>
      </c>
      <c r="E29" s="17">
        <v>198703.1</v>
      </c>
      <c r="F29" s="15">
        <f t="shared" si="1"/>
        <v>0.74982301886792457</v>
      </c>
    </row>
    <row r="30" spans="1:20" ht="195" x14ac:dyDescent="0.25">
      <c r="A30" s="8" t="s">
        <v>82</v>
      </c>
      <c r="B30" s="8" t="s">
        <v>32</v>
      </c>
      <c r="C30" s="17">
        <v>1823157</v>
      </c>
      <c r="D30" s="17">
        <v>1823157</v>
      </c>
      <c r="E30" s="17">
        <v>1823157</v>
      </c>
      <c r="F30" s="15">
        <f t="shared" si="1"/>
        <v>1</v>
      </c>
    </row>
    <row r="31" spans="1:20" ht="57" x14ac:dyDescent="0.25">
      <c r="A31" s="7" t="s">
        <v>33</v>
      </c>
      <c r="B31" s="18" t="s">
        <v>64</v>
      </c>
      <c r="C31" s="16">
        <f>C32</f>
        <v>126000</v>
      </c>
      <c r="D31" s="16">
        <f>D32</f>
        <v>97900</v>
      </c>
      <c r="E31" s="16">
        <f>E32</f>
        <v>97900</v>
      </c>
      <c r="F31" s="14">
        <f t="shared" si="1"/>
        <v>0.776984126984127</v>
      </c>
    </row>
    <row r="32" spans="1:20" ht="107.25" customHeight="1" x14ac:dyDescent="0.25">
      <c r="A32" s="8" t="s">
        <v>34</v>
      </c>
      <c r="B32" s="8" t="s">
        <v>35</v>
      </c>
      <c r="C32" s="17">
        <v>126000</v>
      </c>
      <c r="D32" s="17">
        <v>97900</v>
      </c>
      <c r="E32" s="17">
        <v>97900</v>
      </c>
      <c r="F32" s="15">
        <f t="shared" si="1"/>
        <v>0.776984126984127</v>
      </c>
    </row>
    <row r="33" spans="1:6" ht="71.25" x14ac:dyDescent="0.25">
      <c r="A33" s="7" t="s">
        <v>83</v>
      </c>
      <c r="B33" s="7">
        <v>10</v>
      </c>
      <c r="C33" s="16">
        <f>C34+C35</f>
        <v>818814</v>
      </c>
      <c r="D33" s="16">
        <f t="shared" ref="D33:E33" si="7">D34+D35</f>
        <v>795649.37</v>
      </c>
      <c r="E33" s="16">
        <f t="shared" si="7"/>
        <v>795649.37</v>
      </c>
      <c r="F33" s="14">
        <f t="shared" si="1"/>
        <v>0.97170953354485878</v>
      </c>
    </row>
    <row r="34" spans="1:6" ht="120" x14ac:dyDescent="0.25">
      <c r="A34" s="8" t="s">
        <v>84</v>
      </c>
      <c r="B34" s="8" t="s">
        <v>36</v>
      </c>
      <c r="C34" s="17">
        <v>495519</v>
      </c>
      <c r="D34" s="17">
        <v>472354.37</v>
      </c>
      <c r="E34" s="17">
        <v>472354.37</v>
      </c>
      <c r="F34" s="15">
        <f t="shared" si="1"/>
        <v>0.95325178247453679</v>
      </c>
    </row>
    <row r="35" spans="1:6" ht="135" x14ac:dyDescent="0.25">
      <c r="A35" s="10" t="s">
        <v>85</v>
      </c>
      <c r="B35" s="10">
        <v>102</v>
      </c>
      <c r="C35" s="17">
        <v>323295</v>
      </c>
      <c r="D35" s="17">
        <v>323295</v>
      </c>
      <c r="E35" s="17">
        <v>323295</v>
      </c>
      <c r="F35" s="15">
        <f t="shared" si="1"/>
        <v>1</v>
      </c>
    </row>
    <row r="36" spans="1:6" ht="114" x14ac:dyDescent="0.25">
      <c r="A36" s="7" t="s">
        <v>86</v>
      </c>
      <c r="B36" s="7">
        <v>11</v>
      </c>
      <c r="C36" s="16">
        <f>C37+C38+C39</f>
        <v>34094135.560000002</v>
      </c>
      <c r="D36" s="16">
        <f t="shared" ref="D36:E36" si="8">D37+D38+D39</f>
        <v>26818221.52</v>
      </c>
      <c r="E36" s="16">
        <f t="shared" si="8"/>
        <v>26818221.52</v>
      </c>
      <c r="F36" s="15">
        <f t="shared" si="1"/>
        <v>0.78659338562212244</v>
      </c>
    </row>
    <row r="37" spans="1:6" ht="168.75" customHeight="1" x14ac:dyDescent="0.25">
      <c r="A37" s="8" t="s">
        <v>87</v>
      </c>
      <c r="B37" s="8" t="s">
        <v>37</v>
      </c>
      <c r="C37" s="17">
        <v>33154135.559999999</v>
      </c>
      <c r="D37" s="17">
        <v>26037621.52</v>
      </c>
      <c r="E37" s="17">
        <v>26037621.52</v>
      </c>
      <c r="F37" s="15">
        <f t="shared" si="1"/>
        <v>0.785350638169376</v>
      </c>
    </row>
    <row r="38" spans="1:6" ht="166.5" customHeight="1" x14ac:dyDescent="0.25">
      <c r="A38" s="8" t="s">
        <v>65</v>
      </c>
      <c r="B38" s="8" t="s">
        <v>38</v>
      </c>
      <c r="C38" s="17">
        <f>300000</f>
        <v>300000</v>
      </c>
      <c r="D38" s="17">
        <v>300000</v>
      </c>
      <c r="E38" s="17">
        <v>300000</v>
      </c>
      <c r="F38" s="15">
        <f t="shared" si="1"/>
        <v>1</v>
      </c>
    </row>
    <row r="39" spans="1:6" ht="169.5" customHeight="1" x14ac:dyDescent="0.25">
      <c r="A39" s="11" t="s">
        <v>39</v>
      </c>
      <c r="B39" s="8" t="s">
        <v>40</v>
      </c>
      <c r="C39" s="17">
        <v>640000</v>
      </c>
      <c r="D39" s="17">
        <v>480600</v>
      </c>
      <c r="E39" s="17">
        <v>480600</v>
      </c>
      <c r="F39" s="15">
        <f t="shared" si="1"/>
        <v>0.75093750000000004</v>
      </c>
    </row>
    <row r="40" spans="1:6" ht="75.75" customHeight="1" x14ac:dyDescent="0.25">
      <c r="A40" s="7" t="s">
        <v>88</v>
      </c>
      <c r="B40" s="7">
        <v>12</v>
      </c>
      <c r="C40" s="16">
        <f>C41+C42+C43</f>
        <v>472000</v>
      </c>
      <c r="D40" s="16">
        <f t="shared" ref="D40:E40" si="9">D41+D42+D43</f>
        <v>469145.25</v>
      </c>
      <c r="E40" s="16">
        <f t="shared" si="9"/>
        <v>469145.25</v>
      </c>
      <c r="F40" s="14">
        <f t="shared" si="1"/>
        <v>0.9939518008474576</v>
      </c>
    </row>
    <row r="41" spans="1:6" ht="120" x14ac:dyDescent="0.25">
      <c r="A41" s="8" t="s">
        <v>89</v>
      </c>
      <c r="B41" s="8" t="s">
        <v>41</v>
      </c>
      <c r="C41" s="17">
        <v>296000</v>
      </c>
      <c r="D41" s="17">
        <v>296000</v>
      </c>
      <c r="E41" s="17">
        <v>296000</v>
      </c>
      <c r="F41" s="15">
        <f t="shared" si="1"/>
        <v>1</v>
      </c>
    </row>
    <row r="42" spans="1:6" ht="120" x14ac:dyDescent="0.25">
      <c r="A42" s="8" t="s">
        <v>42</v>
      </c>
      <c r="B42" s="8" t="s">
        <v>43</v>
      </c>
      <c r="C42" s="17">
        <v>156000</v>
      </c>
      <c r="D42" s="17">
        <v>155995.25</v>
      </c>
      <c r="E42" s="17">
        <v>155995.25</v>
      </c>
      <c r="F42" s="15">
        <f t="shared" si="1"/>
        <v>0.99996955128205123</v>
      </c>
    </row>
    <row r="43" spans="1:6" ht="150" x14ac:dyDescent="0.25">
      <c r="A43" s="8" t="s">
        <v>66</v>
      </c>
      <c r="B43" s="8">
        <v>123</v>
      </c>
      <c r="C43" s="17">
        <v>20000</v>
      </c>
      <c r="D43" s="17">
        <v>17150</v>
      </c>
      <c r="E43" s="17">
        <v>17150</v>
      </c>
      <c r="F43" s="15">
        <f t="shared" si="1"/>
        <v>0.85750000000000004</v>
      </c>
    </row>
    <row r="44" spans="1:6" ht="99.75" x14ac:dyDescent="0.25">
      <c r="A44" s="7" t="s">
        <v>90</v>
      </c>
      <c r="B44" s="7">
        <v>13</v>
      </c>
      <c r="C44" s="16">
        <f>C45+C46+C47</f>
        <v>7481703.5199999996</v>
      </c>
      <c r="D44" s="16">
        <f t="shared" ref="D44:E44" si="10">D45+D46+D47</f>
        <v>5417730.4699999997</v>
      </c>
      <c r="E44" s="16">
        <f t="shared" si="10"/>
        <v>5417730.4699999997</v>
      </c>
      <c r="F44" s="14">
        <f t="shared" si="1"/>
        <v>0.72413060147563824</v>
      </c>
    </row>
    <row r="45" spans="1:6" ht="150" x14ac:dyDescent="0.25">
      <c r="A45" s="8" t="s">
        <v>44</v>
      </c>
      <c r="B45" s="8" t="s">
        <v>45</v>
      </c>
      <c r="C45" s="17">
        <v>2711193</v>
      </c>
      <c r="D45" s="17">
        <v>2541434.34</v>
      </c>
      <c r="E45" s="17">
        <v>2541434.34</v>
      </c>
      <c r="F45" s="15">
        <f t="shared" si="1"/>
        <v>0.93738599207064932</v>
      </c>
    </row>
    <row r="46" spans="1:6" ht="195" x14ac:dyDescent="0.25">
      <c r="A46" s="8" t="s">
        <v>91</v>
      </c>
      <c r="B46" s="8" t="s">
        <v>46</v>
      </c>
      <c r="C46" s="17">
        <v>3973300</v>
      </c>
      <c r="D46" s="17">
        <v>2876296.13</v>
      </c>
      <c r="E46" s="17">
        <v>2876296.13</v>
      </c>
      <c r="F46" s="15">
        <f t="shared" si="1"/>
        <v>0.72390610575592074</v>
      </c>
    </row>
    <row r="47" spans="1:6" ht="179.25" customHeight="1" x14ac:dyDescent="0.25">
      <c r="A47" s="8" t="s">
        <v>92</v>
      </c>
      <c r="B47" s="10" t="s">
        <v>47</v>
      </c>
      <c r="C47" s="17">
        <v>797210.52</v>
      </c>
      <c r="D47" s="17">
        <v>0</v>
      </c>
      <c r="E47" s="17">
        <v>0</v>
      </c>
      <c r="F47" s="15">
        <f t="shared" si="1"/>
        <v>0</v>
      </c>
    </row>
    <row r="48" spans="1:6" ht="142.5" x14ac:dyDescent="0.25">
      <c r="A48" s="7" t="s">
        <v>93</v>
      </c>
      <c r="B48" s="7">
        <v>14</v>
      </c>
      <c r="C48" s="16">
        <f>C49+C50</f>
        <v>12035627</v>
      </c>
      <c r="D48" s="16">
        <f t="shared" ref="D48" si="11">D49+D50</f>
        <v>12008608.84</v>
      </c>
      <c r="E48" s="16">
        <f>E49+E50</f>
        <v>12008608.84</v>
      </c>
      <c r="F48" s="14">
        <f t="shared" si="1"/>
        <v>0.9977551514349855</v>
      </c>
    </row>
    <row r="49" spans="1:6" ht="196.5" customHeight="1" x14ac:dyDescent="0.25">
      <c r="A49" s="8" t="s">
        <v>94</v>
      </c>
      <c r="B49" s="8" t="s">
        <v>48</v>
      </c>
      <c r="C49" s="17">
        <v>8691325</v>
      </c>
      <c r="D49" s="17">
        <v>8691325</v>
      </c>
      <c r="E49" s="17">
        <v>8691325</v>
      </c>
      <c r="F49" s="15">
        <f t="shared" si="1"/>
        <v>1</v>
      </c>
    </row>
    <row r="50" spans="1:6" ht="165" customHeight="1" x14ac:dyDescent="0.25">
      <c r="A50" s="8" t="s">
        <v>49</v>
      </c>
      <c r="B50" s="8" t="s">
        <v>50</v>
      </c>
      <c r="C50" s="17">
        <v>3344302</v>
      </c>
      <c r="D50" s="17">
        <v>3317283.84</v>
      </c>
      <c r="E50" s="17">
        <v>3317283.84</v>
      </c>
      <c r="F50" s="15">
        <f t="shared" si="1"/>
        <v>0.99192113630886203</v>
      </c>
    </row>
    <row r="51" spans="1:6" ht="99.75" x14ac:dyDescent="0.25">
      <c r="A51" s="7" t="s">
        <v>95</v>
      </c>
      <c r="B51" s="7">
        <v>15</v>
      </c>
      <c r="C51" s="16">
        <f>C52</f>
        <v>50000</v>
      </c>
      <c r="D51" s="16">
        <f t="shared" ref="D51:E51" si="12">D52</f>
        <v>50000</v>
      </c>
      <c r="E51" s="16">
        <f t="shared" si="12"/>
        <v>50000</v>
      </c>
      <c r="F51" s="14">
        <f t="shared" si="1"/>
        <v>1</v>
      </c>
    </row>
    <row r="52" spans="1:6" ht="165" x14ac:dyDescent="0.25">
      <c r="A52" s="8" t="s">
        <v>96</v>
      </c>
      <c r="B52" s="8" t="s">
        <v>51</v>
      </c>
      <c r="C52" s="17">
        <v>50000</v>
      </c>
      <c r="D52" s="17">
        <v>50000</v>
      </c>
      <c r="E52" s="17">
        <v>50000</v>
      </c>
      <c r="F52" s="15">
        <f t="shared" si="1"/>
        <v>1</v>
      </c>
    </row>
    <row r="53" spans="1:6" ht="114" x14ac:dyDescent="0.25">
      <c r="A53" s="7" t="s">
        <v>52</v>
      </c>
      <c r="B53" s="7">
        <v>16</v>
      </c>
      <c r="C53" s="16">
        <f>C54</f>
        <v>167696384.58000001</v>
      </c>
      <c r="D53" s="16">
        <f t="shared" ref="D53:E53" si="13">D54</f>
        <v>167305073.37</v>
      </c>
      <c r="E53" s="16">
        <f t="shared" si="13"/>
        <v>167305073.37</v>
      </c>
      <c r="F53" s="14">
        <f t="shared" si="1"/>
        <v>0.99766654951458822</v>
      </c>
    </row>
    <row r="54" spans="1:6" ht="180" x14ac:dyDescent="0.25">
      <c r="A54" s="8" t="s">
        <v>97</v>
      </c>
      <c r="B54" s="8" t="s">
        <v>53</v>
      </c>
      <c r="C54" s="17">
        <v>167696384.58000001</v>
      </c>
      <c r="D54" s="17">
        <v>167305073.37</v>
      </c>
      <c r="E54" s="17">
        <v>167305073.37</v>
      </c>
      <c r="F54" s="15">
        <f t="shared" si="1"/>
        <v>0.99766654951458822</v>
      </c>
    </row>
    <row r="55" spans="1:6" ht="85.5" x14ac:dyDescent="0.25">
      <c r="A55" s="7" t="s">
        <v>98</v>
      </c>
      <c r="B55" s="11">
        <v>17</v>
      </c>
      <c r="C55" s="16">
        <f>C57+C56</f>
        <v>346000</v>
      </c>
      <c r="D55" s="16">
        <f t="shared" ref="D55:E55" si="14">D57+D56</f>
        <v>346000</v>
      </c>
      <c r="E55" s="16">
        <f t="shared" si="14"/>
        <v>346000</v>
      </c>
      <c r="F55" s="14">
        <f t="shared" si="1"/>
        <v>1</v>
      </c>
    </row>
    <row r="56" spans="1:6" ht="81.75" customHeight="1" x14ac:dyDescent="0.25">
      <c r="A56" s="10" t="s">
        <v>101</v>
      </c>
      <c r="B56" s="8">
        <v>171</v>
      </c>
      <c r="C56" s="17">
        <v>50000</v>
      </c>
      <c r="D56" s="17">
        <v>50000</v>
      </c>
      <c r="E56" s="17">
        <v>50000</v>
      </c>
      <c r="F56" s="15">
        <f t="shared" si="1"/>
        <v>1</v>
      </c>
    </row>
    <row r="57" spans="1:6" ht="135" customHeight="1" x14ac:dyDescent="0.25">
      <c r="A57" s="8" t="s">
        <v>54</v>
      </c>
      <c r="B57" s="8" t="s">
        <v>55</v>
      </c>
      <c r="C57" s="17">
        <v>296000</v>
      </c>
      <c r="D57" s="17">
        <v>296000</v>
      </c>
      <c r="E57" s="17">
        <v>296000</v>
      </c>
      <c r="F57" s="15">
        <f t="shared" si="1"/>
        <v>1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7" right="0.7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2020-03-30T06:59:01Z</dcterms:modified>
</cp:coreProperties>
</file>